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61" windowWidth="9615" windowHeight="11640" activeTab="1"/>
  </bookViews>
  <sheets>
    <sheet name="Tabel_arvuti" sheetId="1" r:id="rId1"/>
    <sheet name="Kokkuvõte" sheetId="2" r:id="rId2"/>
  </sheets>
  <definedNames/>
  <calcPr fullCalcOnLoad="1"/>
</workbook>
</file>

<file path=xl/sharedStrings.xml><?xml version="1.0" encoding="utf-8"?>
<sst xmlns="http://schemas.openxmlformats.org/spreadsheetml/2006/main" count="77" uniqueCount="75">
  <si>
    <t>VÕISTKOND</t>
  </si>
  <si>
    <t>V – VAHE</t>
  </si>
  <si>
    <t>PUNKTE</t>
  </si>
  <si>
    <t>KOHT</t>
  </si>
  <si>
    <t>SK TAPA</t>
  </si>
  <si>
    <t>2008 EESTI KARIKAVÕISTLUSED KÄSIPALLIS</t>
  </si>
  <si>
    <t>TALLINNA KPK</t>
  </si>
  <si>
    <t>HC VIIMSI</t>
  </si>
  <si>
    <t>VILJANDI SK</t>
  </si>
  <si>
    <t>HC KEHRA</t>
  </si>
  <si>
    <t>ARUKÜLA SK</t>
  </si>
  <si>
    <t>Põlva SK</t>
  </si>
  <si>
    <t>VILJANDI</t>
  </si>
  <si>
    <t>PÕLVA SK</t>
  </si>
  <si>
    <t>HC TALLAS</t>
  </si>
  <si>
    <t>12.-14. detsember 2008 VILJANDI</t>
  </si>
  <si>
    <t>NOORMEHED  A  KLASS</t>
  </si>
  <si>
    <t>12-14.12.2008</t>
  </si>
  <si>
    <t>2008  EESTI  KARIKAVÕISTLUSED  KÄSIPALLIS</t>
  </si>
  <si>
    <t>8.</t>
  </si>
  <si>
    <t>7.</t>
  </si>
  <si>
    <t>6.</t>
  </si>
  <si>
    <t>I</t>
  </si>
  <si>
    <t>II</t>
  </si>
  <si>
    <t>III</t>
  </si>
  <si>
    <t>4.</t>
  </si>
  <si>
    <t>5.</t>
  </si>
  <si>
    <t>Lõppjärjestus</t>
  </si>
  <si>
    <t>Treener</t>
  </si>
  <si>
    <t>Võistkondade parimad mängijad</t>
  </si>
  <si>
    <t>Kalmer Musting</t>
  </si>
  <si>
    <t>Tallinna Käsipallikool</t>
  </si>
  <si>
    <t>Viljandi Spordikool</t>
  </si>
  <si>
    <t>Lembit Nelke</t>
  </si>
  <si>
    <t>Spordiklubi Tapa</t>
  </si>
  <si>
    <t>Turniiri parim mängija</t>
  </si>
  <si>
    <t>Turniiri parim väravavaht</t>
  </si>
  <si>
    <t>Treener Kalmer Musting</t>
  </si>
  <si>
    <t xml:space="preserve">Põlva Spordikool </t>
  </si>
  <si>
    <t>Elmu Koppelmann</t>
  </si>
  <si>
    <t>Ahmed Porkveli</t>
  </si>
  <si>
    <t>Jüri Lepp</t>
  </si>
  <si>
    <t>Indrek Lillsoo</t>
  </si>
  <si>
    <t>Ain Pinnonen</t>
  </si>
  <si>
    <t>Andrus Rogenbaum</t>
  </si>
  <si>
    <t>Rauno  Esop</t>
  </si>
  <si>
    <t>Rando-Juku  Sirkas</t>
  </si>
  <si>
    <t>Rain  Jääger</t>
  </si>
  <si>
    <t>Kristo  Voika</t>
  </si>
  <si>
    <t>Rudolf  Põld</t>
  </si>
  <si>
    <t>Ardo  Puna</t>
  </si>
  <si>
    <t>Marko  Slastinovski</t>
  </si>
  <si>
    <t>Aleksander  Oganezov</t>
  </si>
  <si>
    <t>Kaspar  Lees</t>
  </si>
  <si>
    <t>SK  Tapa</t>
  </si>
  <si>
    <t>Denis  Lõokene</t>
  </si>
  <si>
    <t xml:space="preserve">I  koht </t>
  </si>
  <si>
    <t xml:space="preserve">III  koht </t>
  </si>
  <si>
    <r>
      <t>I</t>
    </r>
    <r>
      <rPr>
        <b/>
        <sz val="10"/>
        <rFont val="Arial"/>
        <family val="2"/>
      </rPr>
      <t>I koht</t>
    </r>
  </si>
  <si>
    <t>Viljandi  Spordikool</t>
  </si>
  <si>
    <t>Põlva  Spordikool</t>
  </si>
  <si>
    <t>Rasmus Ots, Ott Varik, Kristjan Koovit, Kristo Voika, Taavi Kalvi,</t>
  </si>
  <si>
    <t>Geio Heil, Oliver Tiitus, Lauri Ant, Martin Ant, Ken Midri, Andre Lätte.</t>
  </si>
  <si>
    <t>Treener  Lembit  Nelke</t>
  </si>
  <si>
    <t>Jaanis Eisan, Aleksander Oganezov, Siimo Tänavots, Anti Lanno, Mikk</t>
  </si>
  <si>
    <t xml:space="preserve">Mäesepp, Mihkel Koppelmann, Rauno Tali, Kaspar Lees, Kaimar Lees, </t>
  </si>
  <si>
    <t>Rait Ageni, Sebastjan Koljak.</t>
  </si>
  <si>
    <t>Treener  Elmu  Koppelmann</t>
  </si>
  <si>
    <t>Ardo Puna, Kaarel Kõiv, Tõnu Jõks, Priit Jõks, Tamm Mihkel, Janno</t>
  </si>
  <si>
    <t xml:space="preserve">Kuus, Kristen Int, Risto Salla, Indrek Neeme, Raono Loorits, Rauno </t>
  </si>
  <si>
    <t>Spordiklubi Tallas</t>
  </si>
  <si>
    <t xml:space="preserve">Spordiklubi Kehra </t>
  </si>
  <si>
    <t>Spordiklubi Viimsi</t>
  </si>
  <si>
    <t>Aruküla Spordiklubi</t>
  </si>
  <si>
    <t>Lepp, Harri Oberg, Denis Lõokene, Rauno Pügi.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</si>
</sst>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  <numFmt numFmtId="176" formatCode="mmm/yy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sz val="9"/>
      <color indexed="10"/>
      <name val="Sylfaen"/>
      <family val="1"/>
    </font>
    <font>
      <b/>
      <sz val="18"/>
      <name val="Book Antiqua"/>
      <family val="1"/>
    </font>
    <font>
      <sz val="18"/>
      <name val="Arial Narrow"/>
      <family val="2"/>
    </font>
    <font>
      <sz val="16"/>
      <name val="Arial"/>
      <family val="2"/>
    </font>
    <font>
      <sz val="16"/>
      <name val="Arial Narrow"/>
      <family val="2"/>
    </font>
    <font>
      <i/>
      <sz val="14"/>
      <name val="Arial Narrow"/>
      <family val="2"/>
    </font>
    <font>
      <b/>
      <sz val="14"/>
      <color indexed="11"/>
      <name val="Arial"/>
      <family val="2"/>
    </font>
    <font>
      <b/>
      <sz val="14"/>
      <name val="Arial Narrow"/>
      <family val="2"/>
    </font>
    <font>
      <sz val="14"/>
      <color indexed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8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0" fillId="0" borderId="0" xfId="57">
      <alignment/>
      <protection/>
    </xf>
    <xf numFmtId="0" fontId="4" fillId="0" borderId="0" xfId="57" applyFont="1" applyAlignment="1">
      <alignment/>
      <protection/>
    </xf>
    <xf numFmtId="0" fontId="5" fillId="0" borderId="0" xfId="57" applyFont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 indent="1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20" fillId="33" borderId="17" xfId="0" applyFont="1" applyFill="1" applyBorder="1" applyAlignment="1" applyProtection="1">
      <alignment horizontal="center"/>
      <protection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/>
      <protection hidden="1"/>
    </xf>
    <xf numFmtId="0" fontId="21" fillId="0" borderId="18" xfId="0" applyFont="1" applyBorder="1" applyAlignment="1" applyProtection="1">
      <alignment/>
      <protection hidden="1"/>
    </xf>
    <xf numFmtId="0" fontId="20" fillId="33" borderId="19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1" fontId="21" fillId="0" borderId="21" xfId="0" applyNumberFormat="1" applyFont="1" applyFill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/>
      <protection hidden="1"/>
    </xf>
    <xf numFmtId="0" fontId="21" fillId="0" borderId="22" xfId="0" applyFont="1" applyBorder="1" applyAlignment="1" applyProtection="1">
      <alignment/>
      <protection hidden="1"/>
    </xf>
    <xf numFmtId="0" fontId="18" fillId="33" borderId="23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0" fillId="33" borderId="26" xfId="0" applyFont="1" applyFill="1" applyBorder="1" applyAlignment="1" applyProtection="1">
      <alignment horizontal="center"/>
      <protection/>
    </xf>
    <xf numFmtId="0" fontId="21" fillId="0" borderId="25" xfId="0" applyFont="1" applyBorder="1" applyAlignment="1" applyProtection="1">
      <alignment/>
      <protection hidden="1"/>
    </xf>
    <xf numFmtId="0" fontId="21" fillId="0" borderId="24" xfId="0" applyFont="1" applyBorder="1" applyAlignment="1" applyProtection="1">
      <alignment/>
      <protection hidden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57" applyFont="1" applyBorder="1">
      <alignment/>
      <protection/>
    </xf>
    <xf numFmtId="0" fontId="0" fillId="0" borderId="0" xfId="57" applyBorder="1">
      <alignment/>
      <protection/>
    </xf>
    <xf numFmtId="0" fontId="22" fillId="0" borderId="0" xfId="57" applyFont="1" applyBorder="1">
      <alignment/>
      <protection/>
    </xf>
    <xf numFmtId="0" fontId="0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0" xfId="57" applyFont="1" applyBorder="1">
      <alignment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0" applyBorder="1" applyAlignment="1">
      <alignment horizontal="center"/>
    </xf>
    <xf numFmtId="0" fontId="0" fillId="0" borderId="0" xfId="57" applyBorder="1" applyAlignment="1">
      <alignment horizontal="center"/>
      <protection/>
    </xf>
    <xf numFmtId="0" fontId="3" fillId="0" borderId="0" xfId="57" applyFont="1">
      <alignment/>
      <protection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left" vertical="center" indent="1"/>
      <protection/>
    </xf>
    <xf numFmtId="0" fontId="14" fillId="0" borderId="23" xfId="0" applyFont="1" applyBorder="1" applyAlignment="1" applyProtection="1">
      <alignment horizontal="left" vertical="center" indent="1"/>
      <protection/>
    </xf>
    <xf numFmtId="0" fontId="14" fillId="0" borderId="19" xfId="0" applyFont="1" applyBorder="1" applyAlignment="1" applyProtection="1">
      <alignment horizontal="left" vertical="center" indent="1"/>
      <protection/>
    </xf>
    <xf numFmtId="0" fontId="15" fillId="0" borderId="33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15" fillId="0" borderId="37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left" vertical="center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4.57421875" style="0" customWidth="1"/>
    <col min="2" max="2" width="23.421875" style="0" customWidth="1"/>
    <col min="3" max="10" width="9.00390625" style="0" customWidth="1"/>
    <col min="11" max="11" width="6.140625" style="0" customWidth="1"/>
    <col min="12" max="12" width="8.8515625" style="0" customWidth="1"/>
    <col min="13" max="13" width="10.421875" style="0" bestFit="1" customWidth="1"/>
    <col min="14" max="14" width="10.421875" style="0" customWidth="1"/>
  </cols>
  <sheetData>
    <row r="1" spans="1:14" ht="32.25" customHeight="1">
      <c r="A1" s="2"/>
      <c r="B1" s="18" t="s">
        <v>18</v>
      </c>
      <c r="C1" s="19"/>
      <c r="D1" s="19"/>
      <c r="E1" s="19"/>
      <c r="F1" s="19"/>
      <c r="G1" s="19"/>
      <c r="H1" s="19"/>
      <c r="I1" s="3"/>
      <c r="J1" s="3"/>
      <c r="N1" s="1"/>
    </row>
    <row r="2" spans="1:13" ht="40.5" customHeight="1">
      <c r="A2" s="4"/>
      <c r="B2" s="11" t="s">
        <v>16</v>
      </c>
      <c r="C2" s="7"/>
      <c r="J2" s="12"/>
      <c r="K2" s="12"/>
      <c r="L2" s="13" t="s">
        <v>17</v>
      </c>
      <c r="M2" s="14" t="s">
        <v>12</v>
      </c>
    </row>
    <row r="3" spans="1:14" ht="27" customHeight="1" thickBot="1">
      <c r="A3" s="1"/>
      <c r="D3" s="5"/>
      <c r="E3" s="5"/>
      <c r="F3" s="5"/>
      <c r="G3" s="5"/>
      <c r="H3" s="5"/>
      <c r="M3" s="1"/>
      <c r="N3" s="1"/>
    </row>
    <row r="4" spans="1:14" ht="25.5" customHeight="1" thickBot="1">
      <c r="A4" s="9"/>
      <c r="B4" s="24" t="s">
        <v>0</v>
      </c>
      <c r="C4" s="20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6" t="s">
        <v>1</v>
      </c>
      <c r="L4" s="77"/>
      <c r="M4" s="22" t="s">
        <v>2</v>
      </c>
      <c r="N4" s="23" t="s">
        <v>3</v>
      </c>
    </row>
    <row r="5" spans="1:14" ht="15.75" customHeight="1" thickTop="1">
      <c r="A5" s="87">
        <v>1</v>
      </c>
      <c r="B5" s="84" t="s">
        <v>13</v>
      </c>
      <c r="C5" s="25"/>
      <c r="D5" s="26">
        <v>2</v>
      </c>
      <c r="E5" s="26">
        <v>0</v>
      </c>
      <c r="F5" s="26">
        <v>2</v>
      </c>
      <c r="G5" s="26">
        <v>0</v>
      </c>
      <c r="H5" s="26">
        <v>2</v>
      </c>
      <c r="I5" s="26">
        <v>2</v>
      </c>
      <c r="J5" s="26">
        <v>2</v>
      </c>
      <c r="K5" s="27"/>
      <c r="L5" s="28"/>
      <c r="M5" s="78">
        <f>SUM(C5:J5)</f>
        <v>10</v>
      </c>
      <c r="N5" s="79" t="s">
        <v>24</v>
      </c>
    </row>
    <row r="6" spans="1:14" ht="15.75" customHeight="1">
      <c r="A6" s="88"/>
      <c r="B6" s="84"/>
      <c r="C6" s="29"/>
      <c r="D6" s="30">
        <v>30</v>
      </c>
      <c r="E6" s="30">
        <v>20</v>
      </c>
      <c r="F6" s="30">
        <v>30</v>
      </c>
      <c r="G6" s="30">
        <v>25</v>
      </c>
      <c r="H6" s="30">
        <v>23</v>
      </c>
      <c r="I6" s="31">
        <v>28</v>
      </c>
      <c r="J6" s="32">
        <v>32</v>
      </c>
      <c r="K6" s="33">
        <f>SUBTOTAL(9,C6:J6)</f>
        <v>188</v>
      </c>
      <c r="L6" s="34">
        <f>SUM(K6-L7)</f>
        <v>34</v>
      </c>
      <c r="M6" s="73"/>
      <c r="N6" s="80"/>
    </row>
    <row r="7" spans="1:14" ht="15.75" customHeight="1">
      <c r="A7" s="89"/>
      <c r="B7" s="84"/>
      <c r="C7" s="35"/>
      <c r="D7" s="36">
        <v>25</v>
      </c>
      <c r="E7" s="36">
        <v>21</v>
      </c>
      <c r="F7" s="36">
        <v>16</v>
      </c>
      <c r="G7" s="36">
        <v>30</v>
      </c>
      <c r="H7" s="36">
        <v>20</v>
      </c>
      <c r="I7" s="37">
        <v>27</v>
      </c>
      <c r="J7" s="38">
        <v>15</v>
      </c>
      <c r="K7" s="39"/>
      <c r="L7" s="40">
        <f>SUBTOTAL(9,C7:J7)</f>
        <v>154</v>
      </c>
      <c r="M7" s="73"/>
      <c r="N7" s="81"/>
    </row>
    <row r="8" spans="1:14" ht="15.75" customHeight="1">
      <c r="A8" s="90">
        <v>2</v>
      </c>
      <c r="B8" s="85" t="s">
        <v>6</v>
      </c>
      <c r="C8" s="26">
        <v>0</v>
      </c>
      <c r="D8" s="41"/>
      <c r="E8" s="42">
        <v>2</v>
      </c>
      <c r="F8" s="43">
        <v>2</v>
      </c>
      <c r="G8" s="42">
        <v>2</v>
      </c>
      <c r="H8" s="42">
        <v>0</v>
      </c>
      <c r="I8" s="42">
        <v>2</v>
      </c>
      <c r="J8" s="44">
        <v>2</v>
      </c>
      <c r="K8" s="27"/>
      <c r="L8" s="28"/>
      <c r="M8" s="72">
        <f>SUM(C8:J8)</f>
        <v>10</v>
      </c>
      <c r="N8" s="82" t="s">
        <v>25</v>
      </c>
    </row>
    <row r="9" spans="1:14" ht="15.75" customHeight="1">
      <c r="A9" s="88"/>
      <c r="B9" s="84"/>
      <c r="C9" s="45">
        <v>25</v>
      </c>
      <c r="D9" s="29"/>
      <c r="E9" s="31">
        <v>35</v>
      </c>
      <c r="F9" s="31">
        <v>28</v>
      </c>
      <c r="G9" s="31">
        <v>27</v>
      </c>
      <c r="H9" s="31">
        <v>23</v>
      </c>
      <c r="I9" s="31">
        <v>34</v>
      </c>
      <c r="J9" s="46">
        <v>37</v>
      </c>
      <c r="K9" s="33">
        <f>SUBTOTAL(9,C9:J9)</f>
        <v>209</v>
      </c>
      <c r="L9" s="34">
        <f>SUM(K9-L10)</f>
        <v>26</v>
      </c>
      <c r="M9" s="73"/>
      <c r="N9" s="80"/>
    </row>
    <row r="10" spans="1:14" ht="15.75" customHeight="1">
      <c r="A10" s="89"/>
      <c r="B10" s="86"/>
      <c r="C10" s="47">
        <v>30</v>
      </c>
      <c r="D10" s="35"/>
      <c r="E10" s="37">
        <v>24</v>
      </c>
      <c r="F10" s="37">
        <v>24</v>
      </c>
      <c r="G10" s="37">
        <v>23</v>
      </c>
      <c r="H10" s="37">
        <v>30</v>
      </c>
      <c r="I10" s="37">
        <v>33</v>
      </c>
      <c r="J10" s="48">
        <v>19</v>
      </c>
      <c r="K10" s="39"/>
      <c r="L10" s="40">
        <f>SUBTOTAL(9,C10:J10)</f>
        <v>183</v>
      </c>
      <c r="M10" s="75"/>
      <c r="N10" s="81"/>
    </row>
    <row r="11" spans="1:14" ht="15.75" customHeight="1">
      <c r="A11" s="90">
        <v>3</v>
      </c>
      <c r="B11" s="85" t="s">
        <v>14</v>
      </c>
      <c r="C11" s="26">
        <v>2</v>
      </c>
      <c r="D11" s="26">
        <v>0</v>
      </c>
      <c r="E11" s="41"/>
      <c r="F11" s="42">
        <v>2</v>
      </c>
      <c r="G11" s="42">
        <v>0</v>
      </c>
      <c r="H11" s="42">
        <v>0</v>
      </c>
      <c r="I11" s="42">
        <v>0</v>
      </c>
      <c r="J11" s="44">
        <v>2</v>
      </c>
      <c r="K11" s="27"/>
      <c r="L11" s="28"/>
      <c r="M11" s="72">
        <f>SUM(C11:J11)</f>
        <v>6</v>
      </c>
      <c r="N11" s="82" t="s">
        <v>26</v>
      </c>
    </row>
    <row r="12" spans="1:14" ht="15.75" customHeight="1">
      <c r="A12" s="88"/>
      <c r="B12" s="84"/>
      <c r="C12" s="45">
        <v>21</v>
      </c>
      <c r="D12" s="45">
        <v>24</v>
      </c>
      <c r="E12" s="29"/>
      <c r="F12" s="31">
        <v>24</v>
      </c>
      <c r="G12" s="31">
        <v>23</v>
      </c>
      <c r="H12" s="31">
        <v>23</v>
      </c>
      <c r="I12" s="31">
        <v>16</v>
      </c>
      <c r="J12" s="46">
        <v>21</v>
      </c>
      <c r="K12" s="33">
        <f>SUBTOTAL(9,C12:J12)</f>
        <v>152</v>
      </c>
      <c r="L12" s="34">
        <f>SUM(K12-L13)</f>
        <v>-20</v>
      </c>
      <c r="M12" s="73"/>
      <c r="N12" s="80"/>
    </row>
    <row r="13" spans="1:14" ht="15.75" customHeight="1">
      <c r="A13" s="89"/>
      <c r="B13" s="86"/>
      <c r="C13" s="47">
        <v>20</v>
      </c>
      <c r="D13" s="47">
        <v>35</v>
      </c>
      <c r="E13" s="35"/>
      <c r="F13" s="37">
        <v>16</v>
      </c>
      <c r="G13" s="37">
        <v>25</v>
      </c>
      <c r="H13" s="37">
        <v>28</v>
      </c>
      <c r="I13" s="37">
        <v>31</v>
      </c>
      <c r="J13" s="48">
        <v>17</v>
      </c>
      <c r="K13" s="39"/>
      <c r="L13" s="40">
        <f>SUBTOTAL(9,C13:J13)</f>
        <v>172</v>
      </c>
      <c r="M13" s="75"/>
      <c r="N13" s="81"/>
    </row>
    <row r="14" spans="1:14" ht="15.75" customHeight="1">
      <c r="A14" s="90">
        <v>4</v>
      </c>
      <c r="B14" s="85" t="s">
        <v>7</v>
      </c>
      <c r="C14" s="26">
        <v>0</v>
      </c>
      <c r="D14" s="26">
        <v>0</v>
      </c>
      <c r="E14" s="42">
        <v>0</v>
      </c>
      <c r="F14" s="41"/>
      <c r="G14" s="42">
        <v>0</v>
      </c>
      <c r="H14" s="42">
        <v>0</v>
      </c>
      <c r="I14" s="42">
        <v>1</v>
      </c>
      <c r="J14" s="44">
        <v>2</v>
      </c>
      <c r="K14" s="27"/>
      <c r="L14" s="28"/>
      <c r="M14" s="72">
        <f>SUM(C14:J14)</f>
        <v>3</v>
      </c>
      <c r="N14" s="82" t="s">
        <v>20</v>
      </c>
    </row>
    <row r="15" spans="1:14" ht="15.75" customHeight="1">
      <c r="A15" s="88"/>
      <c r="B15" s="84"/>
      <c r="C15" s="45">
        <v>16</v>
      </c>
      <c r="D15" s="45">
        <v>24</v>
      </c>
      <c r="E15" s="31">
        <v>16</v>
      </c>
      <c r="F15" s="29"/>
      <c r="G15" s="31">
        <v>18</v>
      </c>
      <c r="H15" s="31">
        <v>19</v>
      </c>
      <c r="I15" s="31">
        <v>29</v>
      </c>
      <c r="J15" s="46">
        <v>28</v>
      </c>
      <c r="K15" s="33">
        <f>SUBTOTAL(9,C15:J15)</f>
        <v>150</v>
      </c>
      <c r="L15" s="34">
        <f>SUM(K15-L16)</f>
        <v>-33</v>
      </c>
      <c r="M15" s="73"/>
      <c r="N15" s="80"/>
    </row>
    <row r="16" spans="1:14" ht="15.75" customHeight="1">
      <c r="A16" s="89"/>
      <c r="B16" s="86"/>
      <c r="C16" s="47">
        <v>30</v>
      </c>
      <c r="D16" s="47">
        <v>28</v>
      </c>
      <c r="E16" s="37">
        <v>24</v>
      </c>
      <c r="F16" s="35"/>
      <c r="G16" s="37">
        <v>28</v>
      </c>
      <c r="H16" s="37">
        <v>25</v>
      </c>
      <c r="I16" s="37">
        <v>29</v>
      </c>
      <c r="J16" s="48">
        <v>19</v>
      </c>
      <c r="K16" s="39"/>
      <c r="L16" s="40">
        <f>SUBTOTAL(9,C16:J16)</f>
        <v>183</v>
      </c>
      <c r="M16" s="75"/>
      <c r="N16" s="81"/>
    </row>
    <row r="17" spans="1:14" ht="15.75" customHeight="1">
      <c r="A17" s="90">
        <v>5</v>
      </c>
      <c r="B17" s="85" t="s">
        <v>8</v>
      </c>
      <c r="C17" s="26">
        <v>2</v>
      </c>
      <c r="D17" s="26">
        <v>0</v>
      </c>
      <c r="E17" s="42">
        <v>2</v>
      </c>
      <c r="F17" s="42">
        <v>2</v>
      </c>
      <c r="G17" s="41"/>
      <c r="H17" s="42">
        <v>0</v>
      </c>
      <c r="I17" s="42">
        <v>2</v>
      </c>
      <c r="J17" s="44">
        <v>2</v>
      </c>
      <c r="K17" s="27"/>
      <c r="L17" s="28"/>
      <c r="M17" s="72">
        <f>SUM(C17:J17)</f>
        <v>10</v>
      </c>
      <c r="N17" s="82" t="s">
        <v>23</v>
      </c>
    </row>
    <row r="18" spans="1:14" ht="15.75" customHeight="1">
      <c r="A18" s="88"/>
      <c r="B18" s="84"/>
      <c r="C18" s="45">
        <v>30</v>
      </c>
      <c r="D18" s="45">
        <v>23</v>
      </c>
      <c r="E18" s="31">
        <v>25</v>
      </c>
      <c r="F18" s="31">
        <v>28</v>
      </c>
      <c r="G18" s="29"/>
      <c r="H18" s="31">
        <v>19</v>
      </c>
      <c r="I18" s="31">
        <v>30</v>
      </c>
      <c r="J18" s="46">
        <v>32</v>
      </c>
      <c r="K18" s="33">
        <f>SUBTOTAL(9,C18:J18)</f>
        <v>187</v>
      </c>
      <c r="L18" s="34">
        <f>SUM(K18-L19)</f>
        <v>41</v>
      </c>
      <c r="M18" s="73"/>
      <c r="N18" s="80"/>
    </row>
    <row r="19" spans="1:14" ht="15.75" customHeight="1">
      <c r="A19" s="89"/>
      <c r="B19" s="86"/>
      <c r="C19" s="47">
        <v>25</v>
      </c>
      <c r="D19" s="47">
        <v>27</v>
      </c>
      <c r="E19" s="37">
        <v>23</v>
      </c>
      <c r="F19" s="37">
        <v>18</v>
      </c>
      <c r="G19" s="35"/>
      <c r="H19" s="37">
        <v>27</v>
      </c>
      <c r="I19" s="37">
        <v>14</v>
      </c>
      <c r="J19" s="48">
        <v>12</v>
      </c>
      <c r="K19" s="39"/>
      <c r="L19" s="40">
        <f>SUBTOTAL(9,C19:J19)</f>
        <v>146</v>
      </c>
      <c r="M19" s="75"/>
      <c r="N19" s="81"/>
    </row>
    <row r="20" spans="1:14" ht="15.75" customHeight="1">
      <c r="A20" s="90">
        <v>6</v>
      </c>
      <c r="B20" s="85" t="s">
        <v>4</v>
      </c>
      <c r="C20" s="26">
        <v>0</v>
      </c>
      <c r="D20" s="26">
        <v>2</v>
      </c>
      <c r="E20" s="42">
        <v>2</v>
      </c>
      <c r="F20" s="42">
        <v>2</v>
      </c>
      <c r="G20" s="42">
        <v>2</v>
      </c>
      <c r="H20" s="41"/>
      <c r="I20" s="42">
        <v>2</v>
      </c>
      <c r="J20" s="44">
        <v>2</v>
      </c>
      <c r="K20" s="27"/>
      <c r="L20" s="28"/>
      <c r="M20" s="72">
        <f>SUM(C20:J20)</f>
        <v>12</v>
      </c>
      <c r="N20" s="82" t="s">
        <v>22</v>
      </c>
    </row>
    <row r="21" spans="1:14" ht="15.75" customHeight="1">
      <c r="A21" s="88"/>
      <c r="B21" s="84"/>
      <c r="C21" s="45">
        <v>20</v>
      </c>
      <c r="D21" s="45">
        <v>30</v>
      </c>
      <c r="E21" s="31">
        <v>28</v>
      </c>
      <c r="F21" s="31">
        <v>25</v>
      </c>
      <c r="G21" s="31">
        <v>27</v>
      </c>
      <c r="H21" s="29"/>
      <c r="I21" s="31">
        <v>30</v>
      </c>
      <c r="J21" s="46">
        <v>38</v>
      </c>
      <c r="K21" s="33">
        <f>SUBTOTAL(9,C21:J21)</f>
        <v>198</v>
      </c>
      <c r="L21" s="34">
        <f>SUM(K21-L22)</f>
        <v>56</v>
      </c>
      <c r="M21" s="73"/>
      <c r="N21" s="80"/>
    </row>
    <row r="22" spans="1:14" ht="15.75" customHeight="1">
      <c r="A22" s="89"/>
      <c r="B22" s="86"/>
      <c r="C22" s="47">
        <v>23</v>
      </c>
      <c r="D22" s="47">
        <v>23</v>
      </c>
      <c r="E22" s="37">
        <v>23</v>
      </c>
      <c r="F22" s="37">
        <v>19</v>
      </c>
      <c r="G22" s="37">
        <v>19</v>
      </c>
      <c r="H22" s="35"/>
      <c r="I22" s="37">
        <v>22</v>
      </c>
      <c r="J22" s="48">
        <v>13</v>
      </c>
      <c r="K22" s="39"/>
      <c r="L22" s="40">
        <f>SUBTOTAL(9,C22:J22)</f>
        <v>142</v>
      </c>
      <c r="M22" s="75"/>
      <c r="N22" s="81"/>
    </row>
    <row r="23" spans="1:14" ht="15.75" customHeight="1">
      <c r="A23" s="90">
        <v>7</v>
      </c>
      <c r="B23" s="85" t="s">
        <v>9</v>
      </c>
      <c r="C23" s="26">
        <v>0</v>
      </c>
      <c r="D23" s="49">
        <v>0</v>
      </c>
      <c r="E23" s="49">
        <v>2</v>
      </c>
      <c r="F23" s="49">
        <v>1</v>
      </c>
      <c r="G23" s="42">
        <v>0</v>
      </c>
      <c r="H23" s="42">
        <v>0</v>
      </c>
      <c r="I23" s="41"/>
      <c r="J23" s="44">
        <v>2</v>
      </c>
      <c r="K23" s="27"/>
      <c r="L23" s="28"/>
      <c r="M23" s="72">
        <f>SUM(C23:J23)</f>
        <v>5</v>
      </c>
      <c r="N23" s="82" t="s">
        <v>21</v>
      </c>
    </row>
    <row r="24" spans="1:14" ht="15.75" customHeight="1">
      <c r="A24" s="88"/>
      <c r="B24" s="84"/>
      <c r="C24" s="45">
        <v>27</v>
      </c>
      <c r="D24" s="30">
        <v>33</v>
      </c>
      <c r="E24" s="30">
        <v>31</v>
      </c>
      <c r="F24" s="30">
        <v>29</v>
      </c>
      <c r="G24" s="31">
        <v>14</v>
      </c>
      <c r="H24" s="31">
        <v>22</v>
      </c>
      <c r="I24" s="29"/>
      <c r="J24" s="46">
        <v>32</v>
      </c>
      <c r="K24" s="33">
        <f>SUBTOTAL(9,C24:J24)</f>
        <v>188</v>
      </c>
      <c r="L24" s="34">
        <f>SUM(K24-L25)</f>
        <v>2</v>
      </c>
      <c r="M24" s="73"/>
      <c r="N24" s="80"/>
    </row>
    <row r="25" spans="1:14" ht="15.75" customHeight="1">
      <c r="A25" s="89"/>
      <c r="B25" s="86"/>
      <c r="C25" s="47">
        <v>28</v>
      </c>
      <c r="D25" s="36">
        <v>34</v>
      </c>
      <c r="E25" s="36">
        <v>16</v>
      </c>
      <c r="F25" s="36">
        <v>29</v>
      </c>
      <c r="G25" s="37">
        <v>30</v>
      </c>
      <c r="H25" s="37">
        <v>30</v>
      </c>
      <c r="I25" s="35"/>
      <c r="J25" s="46">
        <v>19</v>
      </c>
      <c r="K25" s="39"/>
      <c r="L25" s="40">
        <f>SUM(C25:K25)</f>
        <v>186</v>
      </c>
      <c r="M25" s="75"/>
      <c r="N25" s="81"/>
    </row>
    <row r="26" spans="1:14" ht="15.75" customHeight="1">
      <c r="A26" s="90">
        <v>8</v>
      </c>
      <c r="B26" s="84" t="s">
        <v>10</v>
      </c>
      <c r="C26" s="26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2">
        <v>0</v>
      </c>
      <c r="J26" s="41"/>
      <c r="K26" s="27"/>
      <c r="L26" s="28"/>
      <c r="M26" s="72">
        <f>SUM(C26:J26)</f>
        <v>0</v>
      </c>
      <c r="N26" s="82" t="s">
        <v>19</v>
      </c>
    </row>
    <row r="27" spans="1:14" ht="15.75" customHeight="1">
      <c r="A27" s="88"/>
      <c r="B27" s="84"/>
      <c r="C27" s="45">
        <v>15</v>
      </c>
      <c r="D27" s="30">
        <v>19</v>
      </c>
      <c r="E27" s="30">
        <v>17</v>
      </c>
      <c r="F27" s="30">
        <v>19</v>
      </c>
      <c r="G27" s="30">
        <v>12</v>
      </c>
      <c r="H27" s="30">
        <v>13</v>
      </c>
      <c r="I27" s="31">
        <v>19</v>
      </c>
      <c r="J27" s="29"/>
      <c r="K27" s="33">
        <f>SUBTOTAL(9,C27:J27)</f>
        <v>114</v>
      </c>
      <c r="L27" s="34">
        <f>SUM(K27-L28)</f>
        <v>-106</v>
      </c>
      <c r="M27" s="73"/>
      <c r="N27" s="80"/>
    </row>
    <row r="28" spans="1:14" ht="15.75" customHeight="1" thickBot="1">
      <c r="A28" s="91"/>
      <c r="B28" s="92"/>
      <c r="C28" s="50">
        <v>32</v>
      </c>
      <c r="D28" s="51">
        <v>37</v>
      </c>
      <c r="E28" s="51">
        <v>21</v>
      </c>
      <c r="F28" s="51">
        <v>28</v>
      </c>
      <c r="G28" s="51">
        <v>32</v>
      </c>
      <c r="H28" s="51">
        <v>38</v>
      </c>
      <c r="I28" s="52">
        <v>32</v>
      </c>
      <c r="J28" s="53"/>
      <c r="K28" s="54"/>
      <c r="L28" s="55">
        <f>SUM(C28:K28)</f>
        <v>220</v>
      </c>
      <c r="M28" s="74"/>
      <c r="N28" s="83"/>
    </row>
    <row r="29" spans="1:14" ht="15.75">
      <c r="A29" s="6"/>
      <c r="B29" s="6"/>
      <c r="C29" s="6"/>
      <c r="D29" s="6"/>
      <c r="E29" s="6"/>
      <c r="F29" s="6"/>
      <c r="G29" s="6"/>
      <c r="H29" s="6"/>
      <c r="I29" s="6"/>
      <c r="J29" s="10"/>
      <c r="K29" s="8">
        <f>SUM(K6:K28)</f>
        <v>1386</v>
      </c>
      <c r="L29" s="8">
        <f>L7+L10+L13+L16+L19+L22+L25+L28</f>
        <v>1386</v>
      </c>
      <c r="N29" s="6"/>
    </row>
  </sheetData>
  <sheetProtection/>
  <mergeCells count="33">
    <mergeCell ref="A26:A28"/>
    <mergeCell ref="A11:A13"/>
    <mergeCell ref="A14:A16"/>
    <mergeCell ref="B14:B16"/>
    <mergeCell ref="A17:A19"/>
    <mergeCell ref="A20:A22"/>
    <mergeCell ref="B26:B28"/>
    <mergeCell ref="B5:B7"/>
    <mergeCell ref="B8:B10"/>
    <mergeCell ref="B11:B13"/>
    <mergeCell ref="A5:A7"/>
    <mergeCell ref="A8:A10"/>
    <mergeCell ref="B23:B25"/>
    <mergeCell ref="B20:B22"/>
    <mergeCell ref="B17:B19"/>
    <mergeCell ref="A23:A25"/>
    <mergeCell ref="N5:N7"/>
    <mergeCell ref="N8:N10"/>
    <mergeCell ref="N23:N25"/>
    <mergeCell ref="N26:N28"/>
    <mergeCell ref="N11:N13"/>
    <mergeCell ref="N14:N16"/>
    <mergeCell ref="N17:N19"/>
    <mergeCell ref="N20:N22"/>
    <mergeCell ref="M26:M28"/>
    <mergeCell ref="M11:M13"/>
    <mergeCell ref="M14:M16"/>
    <mergeCell ref="M17:M19"/>
    <mergeCell ref="M20:M22"/>
    <mergeCell ref="K4:L4"/>
    <mergeCell ref="M5:M7"/>
    <mergeCell ref="M8:M10"/>
    <mergeCell ref="M23:M25"/>
  </mergeCells>
  <printOptions horizontalCentered="1"/>
  <pageMargins left="0.5118110236220472" right="0.35433070866141736" top="0.6692913385826772" bottom="0.1968503937007874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5">
      <selection activeCell="D34" sqref="D34"/>
    </sheetView>
  </sheetViews>
  <sheetFormatPr defaultColWidth="9.140625" defaultRowHeight="12.75"/>
  <cols>
    <col min="1" max="2" width="9.140625" style="15" customWidth="1"/>
    <col min="3" max="3" width="9.8515625" style="15" customWidth="1"/>
    <col min="4" max="5" width="9.140625" style="15" customWidth="1"/>
    <col min="6" max="6" width="6.28125" style="15" customWidth="1"/>
    <col min="7" max="16384" width="9.140625" style="15" customWidth="1"/>
  </cols>
  <sheetData>
    <row r="1" ht="18">
      <c r="A1" s="17" t="s">
        <v>5</v>
      </c>
    </row>
    <row r="2" ht="15.75">
      <c r="A2" s="16" t="s">
        <v>16</v>
      </c>
    </row>
    <row r="3" ht="15">
      <c r="A3" s="71" t="s">
        <v>15</v>
      </c>
    </row>
    <row r="6" spans="1:8" ht="12.75">
      <c r="A6" s="56" t="s">
        <v>27</v>
      </c>
      <c r="B6" s="56"/>
      <c r="C6" s="56"/>
      <c r="D6" s="56" t="s">
        <v>28</v>
      </c>
      <c r="E6" s="56"/>
      <c r="F6" s="56" t="s">
        <v>29</v>
      </c>
      <c r="G6" s="56"/>
      <c r="H6" s="57"/>
    </row>
    <row r="7" spans="1:8" ht="12.75">
      <c r="A7" s="69">
        <v>1</v>
      </c>
      <c r="B7" s="58" t="s">
        <v>34</v>
      </c>
      <c r="C7" s="57"/>
      <c r="D7" s="59" t="s">
        <v>39</v>
      </c>
      <c r="E7" s="57"/>
      <c r="F7" s="59"/>
      <c r="G7" s="65" t="s">
        <v>52</v>
      </c>
      <c r="H7" s="60"/>
    </row>
    <row r="8" spans="1:8" ht="12.75">
      <c r="A8" s="69">
        <v>2</v>
      </c>
      <c r="B8" s="58" t="s">
        <v>32</v>
      </c>
      <c r="C8" s="57"/>
      <c r="D8" s="57" t="s">
        <v>33</v>
      </c>
      <c r="E8" s="57"/>
      <c r="F8" s="59"/>
      <c r="G8" s="65" t="s">
        <v>48</v>
      </c>
      <c r="H8" s="60"/>
    </row>
    <row r="9" spans="1:8" ht="12.75">
      <c r="A9" s="70">
        <v>3</v>
      </c>
      <c r="B9" s="59" t="s">
        <v>38</v>
      </c>
      <c r="C9" s="60"/>
      <c r="D9" s="59" t="s">
        <v>30</v>
      </c>
      <c r="E9" s="60"/>
      <c r="F9" s="59"/>
      <c r="G9" s="65" t="s">
        <v>50</v>
      </c>
      <c r="H9" s="60"/>
    </row>
    <row r="10" spans="1:8" ht="12.75">
      <c r="A10" s="70">
        <v>4</v>
      </c>
      <c r="B10" s="61" t="s">
        <v>31</v>
      </c>
      <c r="C10" s="60"/>
      <c r="D10" s="59" t="s">
        <v>40</v>
      </c>
      <c r="E10" s="60"/>
      <c r="F10" s="59"/>
      <c r="G10" s="65" t="s">
        <v>49</v>
      </c>
      <c r="H10" s="60"/>
    </row>
    <row r="11" spans="1:8" ht="12.75">
      <c r="A11" s="70">
        <v>5</v>
      </c>
      <c r="B11" s="59" t="s">
        <v>70</v>
      </c>
      <c r="C11" s="60"/>
      <c r="D11" s="59" t="s">
        <v>41</v>
      </c>
      <c r="E11" s="60"/>
      <c r="F11" s="59"/>
      <c r="G11" s="65" t="s">
        <v>51</v>
      </c>
      <c r="H11" s="60"/>
    </row>
    <row r="12" spans="1:8" ht="12.75">
      <c r="A12" s="70">
        <v>6</v>
      </c>
      <c r="B12" s="59" t="s">
        <v>71</v>
      </c>
      <c r="C12" s="60"/>
      <c r="D12" s="59" t="s">
        <v>42</v>
      </c>
      <c r="E12" s="60"/>
      <c r="F12" s="59"/>
      <c r="G12" s="65" t="s">
        <v>46</v>
      </c>
      <c r="H12" s="60"/>
    </row>
    <row r="13" spans="1:8" ht="12.75">
      <c r="A13" s="70">
        <v>7</v>
      </c>
      <c r="B13" s="59" t="s">
        <v>72</v>
      </c>
      <c r="C13" s="60"/>
      <c r="D13" s="59" t="s">
        <v>43</v>
      </c>
      <c r="E13" s="60"/>
      <c r="F13" s="59"/>
      <c r="G13" s="65" t="s">
        <v>47</v>
      </c>
      <c r="H13" s="60"/>
    </row>
    <row r="14" spans="1:8" ht="12.75">
      <c r="A14" s="70">
        <v>8</v>
      </c>
      <c r="B14" s="61" t="s">
        <v>73</v>
      </c>
      <c r="C14" s="60"/>
      <c r="D14" s="59" t="s">
        <v>44</v>
      </c>
      <c r="E14" s="60"/>
      <c r="F14" s="59"/>
      <c r="G14" s="65" t="s">
        <v>45</v>
      </c>
      <c r="H14" s="60"/>
    </row>
    <row r="15" spans="1:8" ht="12.75">
      <c r="A15" s="60"/>
      <c r="B15" s="59"/>
      <c r="C15" s="60"/>
      <c r="D15" s="59"/>
      <c r="E15" s="60"/>
      <c r="F15" s="59"/>
      <c r="G15" s="60"/>
      <c r="H15" s="60"/>
    </row>
    <row r="17" spans="1:6" ht="12.75">
      <c r="A17" s="3" t="s">
        <v>35</v>
      </c>
      <c r="D17" s="62" t="s">
        <v>53</v>
      </c>
      <c r="F17" s="62" t="s">
        <v>54</v>
      </c>
    </row>
    <row r="19" spans="1:6" ht="12.75">
      <c r="A19" s="3" t="s">
        <v>36</v>
      </c>
      <c r="D19" s="62" t="s">
        <v>55</v>
      </c>
      <c r="F19" s="62" t="s">
        <v>11</v>
      </c>
    </row>
    <row r="21" spans="1:4" ht="12.75">
      <c r="A21" s="66" t="s">
        <v>56</v>
      </c>
      <c r="B21" s="67" t="s">
        <v>34</v>
      </c>
      <c r="C21" s="68"/>
      <c r="D21" s="62" t="s">
        <v>64</v>
      </c>
    </row>
    <row r="22" spans="1:4" ht="12.75">
      <c r="A22" s="64"/>
      <c r="D22" s="62" t="s">
        <v>65</v>
      </c>
    </row>
    <row r="23" spans="1:4" ht="12.75">
      <c r="A23" s="64"/>
      <c r="D23" s="62" t="s">
        <v>66</v>
      </c>
    </row>
    <row r="24" spans="1:4" ht="12.75">
      <c r="A24" s="64"/>
      <c r="D24" s="62" t="s">
        <v>67</v>
      </c>
    </row>
    <row r="25" ht="12.75">
      <c r="A25" s="64"/>
    </row>
    <row r="26" spans="1:4" ht="12.75">
      <c r="A26" s="63" t="s">
        <v>58</v>
      </c>
      <c r="B26" s="67" t="s">
        <v>59</v>
      </c>
      <c r="C26" s="67"/>
      <c r="D26" s="62" t="s">
        <v>61</v>
      </c>
    </row>
    <row r="27" ht="12.75">
      <c r="D27" s="62" t="s">
        <v>62</v>
      </c>
    </row>
    <row r="28" ht="12.75">
      <c r="D28" s="62" t="s">
        <v>63</v>
      </c>
    </row>
    <row r="29" ht="12.75">
      <c r="D29" s="62"/>
    </row>
    <row r="31" spans="1:4" ht="12.75">
      <c r="A31" s="66" t="s">
        <v>57</v>
      </c>
      <c r="B31" s="67" t="s">
        <v>60</v>
      </c>
      <c r="C31" s="67"/>
      <c r="D31" s="62" t="s">
        <v>68</v>
      </c>
    </row>
    <row r="32" ht="12.75">
      <c r="D32" s="62" t="s">
        <v>69</v>
      </c>
    </row>
    <row r="33" ht="12.75">
      <c r="D33" s="62" t="s">
        <v>74</v>
      </c>
    </row>
    <row r="34" ht="12.75">
      <c r="D34" s="62" t="s">
        <v>37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2008-12-15T17:44:26Z</cp:lastPrinted>
  <dcterms:created xsi:type="dcterms:W3CDTF">2003-10-17T15:08:06Z</dcterms:created>
  <dcterms:modified xsi:type="dcterms:W3CDTF">2008-12-16T08:07:18Z</dcterms:modified>
  <cp:category/>
  <cp:version/>
  <cp:contentType/>
  <cp:contentStatus/>
</cp:coreProperties>
</file>