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15" windowHeight="6090" activeTab="4"/>
  </bookViews>
  <sheets>
    <sheet name="A-alagrupp" sheetId="1" r:id="rId1"/>
    <sheet name="B alagrupp" sheetId="2" r:id="rId2"/>
    <sheet name="Kohad 7.-10." sheetId="3" r:id="rId3"/>
    <sheet name="Kohad 1.-6.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<sst xmlns="http://schemas.openxmlformats.org/spreadsheetml/2006/main" count="157" uniqueCount="104">
  <si>
    <t>EESTI 2003 KARIKAVÕISTLUSED KÄSIPALLIS</t>
  </si>
  <si>
    <t>05.-07.detsember 2003.a. PÕLVAS</t>
  </si>
  <si>
    <t>VÕISTKOND</t>
  </si>
  <si>
    <t>V – VAHE</t>
  </si>
  <si>
    <t>PUNKTE</t>
  </si>
  <si>
    <t>KOHT</t>
  </si>
  <si>
    <t>NOORMEHED C KLASS</t>
  </si>
  <si>
    <t>HC Viimsi</t>
  </si>
  <si>
    <t>Siili PK II</t>
  </si>
  <si>
    <t>HC Tallas</t>
  </si>
  <si>
    <t>Viljandi SK</t>
  </si>
  <si>
    <t>HC Kehra</t>
  </si>
  <si>
    <t>A- alagrupp</t>
  </si>
  <si>
    <t>B- alagrupp</t>
  </si>
  <si>
    <t>Siili PK I</t>
  </si>
  <si>
    <t xml:space="preserve">SK Reval-Sport </t>
  </si>
  <si>
    <t>SK Tapa</t>
  </si>
  <si>
    <t>Valga Käval</t>
  </si>
  <si>
    <t>Põlva SK</t>
  </si>
  <si>
    <t>KOHAD 1.-6.</t>
  </si>
  <si>
    <t>KOHAD 7.-10.</t>
  </si>
  <si>
    <t>I</t>
  </si>
  <si>
    <t>II</t>
  </si>
  <si>
    <t>III</t>
  </si>
  <si>
    <t>4.</t>
  </si>
  <si>
    <t>5.</t>
  </si>
  <si>
    <t>7.</t>
  </si>
  <si>
    <t>8.</t>
  </si>
  <si>
    <t>9.</t>
  </si>
  <si>
    <t>10.</t>
  </si>
  <si>
    <t>SK Reval-Sport</t>
  </si>
  <si>
    <t>6.</t>
  </si>
  <si>
    <t>EESTI 2003 KARIKAVÕISTLUSED</t>
  </si>
  <si>
    <t>KÄSIPALLIS</t>
  </si>
  <si>
    <t>05.-07. Detsember 2003.a. Põlvas</t>
  </si>
  <si>
    <t>Lõppjärjestus:</t>
  </si>
  <si>
    <t>Siili Palliklubi I</t>
  </si>
  <si>
    <t>treener Enno Karrisoo</t>
  </si>
  <si>
    <t xml:space="preserve">HC Tallas </t>
  </si>
  <si>
    <t>treener Jüri Lepp</t>
  </si>
  <si>
    <t>treener Ahmed Porkveli</t>
  </si>
  <si>
    <t>treener Ain Pinnonen</t>
  </si>
  <si>
    <t>treener Kalmer Musting</t>
  </si>
  <si>
    <t>treener Elmu Koppelmann</t>
  </si>
  <si>
    <t>treener Lembit Nelke</t>
  </si>
  <si>
    <t>treener Andris Uibo</t>
  </si>
  <si>
    <t>Siili Palliklubi II</t>
  </si>
  <si>
    <t>treener Valdar Noodla</t>
  </si>
  <si>
    <t>treener Evi Lauer</t>
  </si>
  <si>
    <t>Eesti karikavõitja</t>
  </si>
  <si>
    <t>Kim Kisenja</t>
  </si>
  <si>
    <t>Sven Grents</t>
  </si>
  <si>
    <t>Ilimar Pedanik</t>
  </si>
  <si>
    <t>Roel Pedanik</t>
  </si>
  <si>
    <t>Kalev Vislapuu</t>
  </si>
  <si>
    <t>Kaupo Liiva</t>
  </si>
  <si>
    <t>Laur Lantsev</t>
  </si>
  <si>
    <t>Sander Sepmann</t>
  </si>
  <si>
    <t>Silver Ilumets</t>
  </si>
  <si>
    <t>Margus Karu</t>
  </si>
  <si>
    <t>Karl Viirmann</t>
  </si>
  <si>
    <t>Madis Meister</t>
  </si>
  <si>
    <t>Mark Grimitliht</t>
  </si>
  <si>
    <t>treener</t>
  </si>
  <si>
    <t>Evi Lauer</t>
  </si>
  <si>
    <t>II kohta</t>
  </si>
  <si>
    <t>Timo Hännikäinen</t>
  </si>
  <si>
    <t>Dener Jaanimaa</t>
  </si>
  <si>
    <t>Paul Kikas</t>
  </si>
  <si>
    <t>Jürgen Rooba</t>
  </si>
  <si>
    <t>Aleksei Akudinov</t>
  </si>
  <si>
    <t>Kristen Merila</t>
  </si>
  <si>
    <t>Reimo Karindi</t>
  </si>
  <si>
    <t>Rudolf Põld</t>
  </si>
  <si>
    <t>Mihkel Ollo</t>
  </si>
  <si>
    <t>Urmo Arr</t>
  </si>
  <si>
    <t>Jorma Muru</t>
  </si>
  <si>
    <t>Mario Pärn</t>
  </si>
  <si>
    <t xml:space="preserve">treener </t>
  </si>
  <si>
    <t>Enno Karrisoo</t>
  </si>
  <si>
    <t>III koht</t>
  </si>
  <si>
    <t>Robi Vest</t>
  </si>
  <si>
    <t>Marek Kobakene</t>
  </si>
  <si>
    <t>Ingvar Tsober</t>
  </si>
  <si>
    <t>Martin Luik</t>
  </si>
  <si>
    <t>Richard Laanemets</t>
  </si>
  <si>
    <t>Kristjan Jagomann</t>
  </si>
  <si>
    <t>Erik Sarapuu</t>
  </si>
  <si>
    <t>Ken Tiidrus</t>
  </si>
  <si>
    <t>Andreas Kommer</t>
  </si>
  <si>
    <t>Marko Slatinovski</t>
  </si>
  <si>
    <t>Denis Lavrov</t>
  </si>
  <si>
    <t>Aleksander Salnov</t>
  </si>
  <si>
    <t>Aleksei Vassiljev</t>
  </si>
  <si>
    <t>Kaarel Palvar</t>
  </si>
  <si>
    <t>Jüri Lepp</t>
  </si>
  <si>
    <t>Eesti 2003 karikavõistluste parim mängija on Laur Lantsev HC Kehrast</t>
  </si>
  <si>
    <t>noormeeste C klassis käsipallis</t>
  </si>
  <si>
    <t>Eesti 2003 karikavõistluste parim väravavaht on Kim Kisenja HC Kehrast</t>
  </si>
  <si>
    <t>Võistkondade parimad mängijad:</t>
  </si>
  <si>
    <t>HC Kehra- Ott Lauer, Siili PK I - Aleksei Akudinov, HC Tallas - Andreas Kommer,</t>
  </si>
  <si>
    <t>SK Reval-Sport Roland - Jaan Rosenfeld, HC Viimsi Andres Raja, Põlva SK -</t>
  </si>
  <si>
    <t>Henry Kristoving, SK Tapa - Kaspar lees, Siili PK II - Jaanus Viide, Valga Käval -</t>
  </si>
  <si>
    <t>Kristjan Pehlak, Viljandi SK Taavi Liseiski.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</si>
</sst>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5">
      <selection activeCell="K11" sqref="K11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</cols>
  <sheetData>
    <row r="1" spans="1:7" ht="23.25">
      <c r="A1" s="1"/>
      <c r="B1" s="2" t="s">
        <v>0</v>
      </c>
      <c r="C1" s="3"/>
      <c r="D1" s="3"/>
      <c r="E1" s="3"/>
      <c r="F1" s="3"/>
      <c r="G1" s="3"/>
    </row>
    <row r="2" spans="1:7" ht="18">
      <c r="A2" s="5"/>
      <c r="B2" s="6" t="s">
        <v>6</v>
      </c>
      <c r="C2" s="3"/>
      <c r="D2" s="3"/>
      <c r="E2" s="3"/>
      <c r="F2" s="3"/>
      <c r="G2" s="3"/>
    </row>
    <row r="3" ht="18">
      <c r="B3" s="7" t="s">
        <v>1</v>
      </c>
    </row>
    <row r="4" ht="18.75" thickBot="1">
      <c r="B4" s="7" t="s">
        <v>12</v>
      </c>
    </row>
    <row r="5" spans="1:11" s="16" customFormat="1" ht="21.75" customHeight="1" thickBot="1">
      <c r="A5" s="8"/>
      <c r="B5" s="9" t="s">
        <v>2</v>
      </c>
      <c r="C5" s="10">
        <v>1</v>
      </c>
      <c r="D5" s="11">
        <v>2</v>
      </c>
      <c r="E5" s="11">
        <v>3</v>
      </c>
      <c r="F5" s="72">
        <v>4</v>
      </c>
      <c r="G5" s="77">
        <v>5</v>
      </c>
      <c r="H5" s="12" t="s">
        <v>3</v>
      </c>
      <c r="I5" s="13"/>
      <c r="J5" s="14" t="s">
        <v>4</v>
      </c>
      <c r="K5" s="15" t="s">
        <v>5</v>
      </c>
    </row>
    <row r="6" spans="1:11" s="28" customFormat="1" ht="16.5" thickTop="1">
      <c r="A6" s="17"/>
      <c r="B6" s="18"/>
      <c r="C6" s="19"/>
      <c r="D6" s="20">
        <v>2</v>
      </c>
      <c r="E6" s="21">
        <v>0</v>
      </c>
      <c r="F6" s="73">
        <v>2</v>
      </c>
      <c r="G6" s="51">
        <v>0</v>
      </c>
      <c r="H6" s="24"/>
      <c r="I6" s="25"/>
      <c r="J6" s="26">
        <f>SUM(C6:G6)</f>
        <v>4</v>
      </c>
      <c r="K6" s="27"/>
    </row>
    <row r="7" spans="1:11" s="16" customFormat="1" ht="15.75">
      <c r="A7" s="29">
        <v>1</v>
      </c>
      <c r="B7" s="30" t="s">
        <v>7</v>
      </c>
      <c r="C7" s="31"/>
      <c r="D7" s="32">
        <v>28</v>
      </c>
      <c r="E7" s="33">
        <v>18</v>
      </c>
      <c r="F7" s="33">
        <v>21</v>
      </c>
      <c r="G7" s="34">
        <v>13</v>
      </c>
      <c r="H7" s="36">
        <f>SUM(C7:G7)</f>
        <v>80</v>
      </c>
      <c r="I7" s="37">
        <f>SUM(H7-I8)</f>
        <v>20</v>
      </c>
      <c r="J7" s="38"/>
      <c r="K7" s="39" t="s">
        <v>23</v>
      </c>
    </row>
    <row r="8" spans="1:11" s="16" customFormat="1" ht="16.5" thickBot="1">
      <c r="A8" s="40"/>
      <c r="B8" s="41"/>
      <c r="C8" s="42"/>
      <c r="D8" s="32">
        <v>5</v>
      </c>
      <c r="E8" s="43">
        <v>21</v>
      </c>
      <c r="F8" s="43">
        <v>11</v>
      </c>
      <c r="G8" s="44">
        <v>23</v>
      </c>
      <c r="H8" s="46"/>
      <c r="I8" s="47">
        <f>SUM(C8:G8)</f>
        <v>60</v>
      </c>
      <c r="J8" s="48"/>
      <c r="K8" s="49"/>
    </row>
    <row r="9" spans="1:11" s="28" customFormat="1" ht="15.75">
      <c r="A9" s="17"/>
      <c r="B9" s="50"/>
      <c r="C9" s="21">
        <v>0</v>
      </c>
      <c r="D9" s="19"/>
      <c r="E9" s="23">
        <v>0</v>
      </c>
      <c r="F9" s="21">
        <v>1</v>
      </c>
      <c r="G9" s="51">
        <v>0</v>
      </c>
      <c r="H9" s="24"/>
      <c r="I9" s="25"/>
      <c r="J9" s="26">
        <f>SUM(C9:G9)</f>
        <v>1</v>
      </c>
      <c r="K9" s="27"/>
    </row>
    <row r="10" spans="1:11" s="16" customFormat="1" ht="15.75">
      <c r="A10" s="29">
        <v>2</v>
      </c>
      <c r="B10" s="52" t="s">
        <v>8</v>
      </c>
      <c r="C10" s="33">
        <v>5</v>
      </c>
      <c r="D10" s="31"/>
      <c r="E10" s="35">
        <v>7</v>
      </c>
      <c r="F10" s="33">
        <v>17</v>
      </c>
      <c r="G10" s="34">
        <v>15</v>
      </c>
      <c r="H10" s="36">
        <f>SUM(C10:G10)</f>
        <v>44</v>
      </c>
      <c r="I10" s="37">
        <f>SUM(H10-I11)</f>
        <v>-63</v>
      </c>
      <c r="J10" s="38"/>
      <c r="K10" s="53" t="s">
        <v>25</v>
      </c>
    </row>
    <row r="11" spans="1:11" s="16" customFormat="1" ht="16.5" thickBot="1">
      <c r="A11" s="40"/>
      <c r="B11" s="54"/>
      <c r="C11" s="43">
        <v>28</v>
      </c>
      <c r="D11" s="42"/>
      <c r="E11" s="35">
        <v>27</v>
      </c>
      <c r="F11" s="43">
        <v>17</v>
      </c>
      <c r="G11" s="44">
        <v>35</v>
      </c>
      <c r="H11" s="46"/>
      <c r="I11" s="47">
        <f>SUM(C11:G11)</f>
        <v>107</v>
      </c>
      <c r="J11" s="48"/>
      <c r="K11" s="49"/>
    </row>
    <row r="12" spans="1:11" s="28" customFormat="1" ht="15.75">
      <c r="A12" s="17"/>
      <c r="B12" s="55"/>
      <c r="C12" s="21">
        <v>2</v>
      </c>
      <c r="D12" s="21">
        <v>2</v>
      </c>
      <c r="E12" s="19"/>
      <c r="F12" s="57">
        <v>2</v>
      </c>
      <c r="G12" s="58">
        <v>0</v>
      </c>
      <c r="H12" s="24"/>
      <c r="I12" s="25"/>
      <c r="J12" s="26">
        <f>SUM(C12:G12)</f>
        <v>6</v>
      </c>
      <c r="K12" s="27"/>
    </row>
    <row r="13" spans="1:11" s="16" customFormat="1" ht="15.75">
      <c r="A13" s="29">
        <v>3</v>
      </c>
      <c r="B13" s="59" t="s">
        <v>9</v>
      </c>
      <c r="C13" s="33">
        <v>21</v>
      </c>
      <c r="D13" s="33">
        <v>27</v>
      </c>
      <c r="E13" s="31"/>
      <c r="F13" s="35">
        <v>23</v>
      </c>
      <c r="G13" s="34">
        <v>19</v>
      </c>
      <c r="H13" s="36">
        <f>SUM(C13:G13)</f>
        <v>90</v>
      </c>
      <c r="I13" s="37">
        <f>SUM(H13-I14)</f>
        <v>24</v>
      </c>
      <c r="J13" s="38"/>
      <c r="K13" s="53" t="s">
        <v>22</v>
      </c>
    </row>
    <row r="14" spans="1:11" s="16" customFormat="1" ht="16.5" thickBot="1">
      <c r="A14" s="40"/>
      <c r="B14" s="60"/>
      <c r="C14" s="43">
        <v>18</v>
      </c>
      <c r="D14" s="43">
        <v>7</v>
      </c>
      <c r="E14" s="42"/>
      <c r="F14" s="35">
        <v>10</v>
      </c>
      <c r="G14" s="44">
        <v>31</v>
      </c>
      <c r="H14" s="46"/>
      <c r="I14" s="47">
        <f>SUM(C14:G14)</f>
        <v>66</v>
      </c>
      <c r="J14" s="48"/>
      <c r="K14" s="49"/>
    </row>
    <row r="15" spans="1:11" s="28" customFormat="1" ht="15.75">
      <c r="A15" s="17"/>
      <c r="B15" s="55"/>
      <c r="C15" s="20">
        <v>0</v>
      </c>
      <c r="D15" s="21">
        <v>1</v>
      </c>
      <c r="E15" s="21">
        <v>0</v>
      </c>
      <c r="F15" s="74"/>
      <c r="G15" s="51">
        <v>0</v>
      </c>
      <c r="H15" s="24"/>
      <c r="I15" s="25"/>
      <c r="J15" s="26">
        <f>SUM(C15:G15)</f>
        <v>1</v>
      </c>
      <c r="K15" s="27"/>
    </row>
    <row r="16" spans="1:11" s="16" customFormat="1" ht="15.75">
      <c r="A16" s="29">
        <v>4</v>
      </c>
      <c r="B16" s="59" t="s">
        <v>10</v>
      </c>
      <c r="C16" s="32">
        <v>11</v>
      </c>
      <c r="D16" s="33">
        <v>17</v>
      </c>
      <c r="E16" s="33">
        <v>10</v>
      </c>
      <c r="F16" s="75"/>
      <c r="G16" s="34">
        <v>14</v>
      </c>
      <c r="H16" s="36">
        <f>SUM(C16:G16)</f>
        <v>52</v>
      </c>
      <c r="I16" s="37">
        <f>SUM(H16-I17)</f>
        <v>-33</v>
      </c>
      <c r="J16" s="38"/>
      <c r="K16" s="53" t="s">
        <v>24</v>
      </c>
    </row>
    <row r="17" spans="1:11" s="16" customFormat="1" ht="16.5" thickBot="1">
      <c r="A17" s="40"/>
      <c r="B17" s="60"/>
      <c r="C17" s="61">
        <v>21</v>
      </c>
      <c r="D17" s="43">
        <v>17</v>
      </c>
      <c r="E17" s="43">
        <v>23</v>
      </c>
      <c r="F17" s="76"/>
      <c r="G17" s="34">
        <v>24</v>
      </c>
      <c r="H17" s="46"/>
      <c r="I17" s="47">
        <f>SUM(C17:G17)</f>
        <v>85</v>
      </c>
      <c r="J17" s="48"/>
      <c r="K17" s="49"/>
    </row>
    <row r="18" spans="1:11" s="28" customFormat="1" ht="15.75">
      <c r="A18" s="17"/>
      <c r="B18" s="55"/>
      <c r="C18" s="20">
        <v>2</v>
      </c>
      <c r="D18" s="21">
        <v>2</v>
      </c>
      <c r="E18" s="21">
        <v>2</v>
      </c>
      <c r="F18" s="21">
        <v>2</v>
      </c>
      <c r="G18" s="78"/>
      <c r="H18" s="24"/>
      <c r="I18" s="25"/>
      <c r="J18" s="26">
        <f>SUM(C18:G18)</f>
        <v>8</v>
      </c>
      <c r="K18" s="27"/>
    </row>
    <row r="19" spans="1:11" s="16" customFormat="1" ht="15.75">
      <c r="A19" s="29">
        <v>5</v>
      </c>
      <c r="B19" s="59" t="s">
        <v>11</v>
      </c>
      <c r="C19" s="32">
        <v>23</v>
      </c>
      <c r="D19" s="33">
        <v>35</v>
      </c>
      <c r="E19" s="33">
        <v>31</v>
      </c>
      <c r="F19" s="33">
        <v>24</v>
      </c>
      <c r="G19" s="79"/>
      <c r="H19" s="36">
        <f>SUM(C19:G19)</f>
        <v>113</v>
      </c>
      <c r="I19" s="37">
        <f>SUM(H19-I20)</f>
        <v>52</v>
      </c>
      <c r="J19" s="38"/>
      <c r="K19" s="53" t="s">
        <v>21</v>
      </c>
    </row>
    <row r="20" spans="1:11" s="16" customFormat="1" ht="16.5" thickBot="1">
      <c r="A20" s="62"/>
      <c r="B20" s="63"/>
      <c r="C20" s="64">
        <v>13</v>
      </c>
      <c r="D20" s="65">
        <v>15</v>
      </c>
      <c r="E20" s="65">
        <v>19</v>
      </c>
      <c r="F20" s="65">
        <v>14</v>
      </c>
      <c r="G20" s="80"/>
      <c r="H20" s="68"/>
      <c r="I20" s="69">
        <f>SUM(C20:G20)</f>
        <v>61</v>
      </c>
      <c r="J20" s="70"/>
      <c r="K20" s="71"/>
    </row>
    <row r="21" spans="8:9" s="16" customFormat="1" ht="15">
      <c r="H21" s="16">
        <f>SUM(H7:H20)</f>
        <v>379</v>
      </c>
      <c r="I21" s="16">
        <f>SUM(I11+I17+I14+I8+I20)</f>
        <v>379</v>
      </c>
    </row>
    <row r="22" spans="1:11" ht="12.75">
      <c r="A22"/>
      <c r="J22"/>
      <c r="K22"/>
    </row>
    <row r="23" spans="1:11" ht="12.75">
      <c r="A23"/>
      <c r="J23"/>
      <c r="K23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B5">
      <selection activeCell="K20" sqref="K20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</cols>
  <sheetData>
    <row r="1" spans="1:7" ht="23.25">
      <c r="A1" s="1"/>
      <c r="B1" s="2" t="s">
        <v>0</v>
      </c>
      <c r="C1" s="3"/>
      <c r="D1" s="3"/>
      <c r="E1" s="3"/>
      <c r="F1" s="3"/>
      <c r="G1" s="3"/>
    </row>
    <row r="2" spans="1:7" ht="18">
      <c r="A2" s="5"/>
      <c r="B2" s="6" t="s">
        <v>6</v>
      </c>
      <c r="C2" s="3"/>
      <c r="D2" s="3"/>
      <c r="E2" s="3"/>
      <c r="F2" s="3"/>
      <c r="G2" s="3"/>
    </row>
    <row r="3" ht="18">
      <c r="B3" s="7" t="s">
        <v>1</v>
      </c>
    </row>
    <row r="4" ht="18.75" thickBot="1">
      <c r="B4" s="7" t="s">
        <v>13</v>
      </c>
    </row>
    <row r="5" spans="1:11" s="16" customFormat="1" ht="21.75" customHeight="1" thickBot="1">
      <c r="A5" s="8"/>
      <c r="B5" s="9" t="s">
        <v>2</v>
      </c>
      <c r="C5" s="10">
        <v>1</v>
      </c>
      <c r="D5" s="11">
        <v>2</v>
      </c>
      <c r="E5" s="11">
        <v>3</v>
      </c>
      <c r="F5" s="72">
        <v>4</v>
      </c>
      <c r="G5" s="77">
        <v>5</v>
      </c>
      <c r="H5" s="12" t="s">
        <v>3</v>
      </c>
      <c r="I5" s="13"/>
      <c r="J5" s="14" t="s">
        <v>4</v>
      </c>
      <c r="K5" s="15" t="s">
        <v>5</v>
      </c>
    </row>
    <row r="6" spans="1:11" s="28" customFormat="1" ht="16.5" thickTop="1">
      <c r="A6" s="17"/>
      <c r="B6" s="18"/>
      <c r="C6" s="19"/>
      <c r="D6" s="20">
        <v>2</v>
      </c>
      <c r="E6" s="21">
        <v>2</v>
      </c>
      <c r="F6" s="73">
        <v>2</v>
      </c>
      <c r="G6" s="51">
        <v>2</v>
      </c>
      <c r="H6" s="24"/>
      <c r="I6" s="25"/>
      <c r="J6" s="26">
        <f>SUM(C6:G6)</f>
        <v>8</v>
      </c>
      <c r="K6" s="27"/>
    </row>
    <row r="7" spans="1:11" s="16" customFormat="1" ht="15.75">
      <c r="A7" s="29">
        <v>1</v>
      </c>
      <c r="B7" s="30" t="s">
        <v>14</v>
      </c>
      <c r="C7" s="31"/>
      <c r="D7" s="32">
        <v>25</v>
      </c>
      <c r="E7" s="33">
        <v>34</v>
      </c>
      <c r="F7" s="33">
        <v>34</v>
      </c>
      <c r="G7" s="34">
        <v>22</v>
      </c>
      <c r="H7" s="36">
        <f>SUM(C7:G7)</f>
        <v>115</v>
      </c>
      <c r="I7" s="37">
        <f>SUM(H7-I8)</f>
        <v>47</v>
      </c>
      <c r="J7" s="38"/>
      <c r="K7" s="39" t="s">
        <v>21</v>
      </c>
    </row>
    <row r="8" spans="1:11" s="16" customFormat="1" ht="16.5" thickBot="1">
      <c r="A8" s="40"/>
      <c r="B8" s="41"/>
      <c r="C8" s="42"/>
      <c r="D8" s="32">
        <v>18</v>
      </c>
      <c r="E8" s="43">
        <v>21</v>
      </c>
      <c r="F8" s="43">
        <v>12</v>
      </c>
      <c r="G8" s="44">
        <v>17</v>
      </c>
      <c r="H8" s="46"/>
      <c r="I8" s="47">
        <f>SUM(C8:G8)</f>
        <v>68</v>
      </c>
      <c r="J8" s="48"/>
      <c r="K8" s="49"/>
    </row>
    <row r="9" spans="1:11" s="28" customFormat="1" ht="15.75">
      <c r="A9" s="17"/>
      <c r="B9" s="50"/>
      <c r="C9" s="21">
        <v>0</v>
      </c>
      <c r="D9" s="19"/>
      <c r="E9" s="23">
        <v>2</v>
      </c>
      <c r="F9" s="21">
        <v>2</v>
      </c>
      <c r="G9" s="51">
        <v>2</v>
      </c>
      <c r="H9" s="24"/>
      <c r="I9" s="25"/>
      <c r="J9" s="26">
        <f>SUM(C9:G9)</f>
        <v>6</v>
      </c>
      <c r="K9" s="27"/>
    </row>
    <row r="10" spans="1:11" s="16" customFormat="1" ht="15.75">
      <c r="A10" s="29">
        <v>2</v>
      </c>
      <c r="B10" s="52" t="s">
        <v>15</v>
      </c>
      <c r="C10" s="33">
        <v>18</v>
      </c>
      <c r="D10" s="31"/>
      <c r="E10" s="35">
        <v>27</v>
      </c>
      <c r="F10" s="33">
        <v>36</v>
      </c>
      <c r="G10" s="34">
        <v>25</v>
      </c>
      <c r="H10" s="36">
        <f>SUM(C10:G10)</f>
        <v>106</v>
      </c>
      <c r="I10" s="37">
        <f>SUM(H10-I11)</f>
        <v>38</v>
      </c>
      <c r="J10" s="38"/>
      <c r="K10" s="53" t="s">
        <v>22</v>
      </c>
    </row>
    <row r="11" spans="1:11" s="16" customFormat="1" ht="16.5" thickBot="1">
      <c r="A11" s="40"/>
      <c r="B11" s="54"/>
      <c r="C11" s="43">
        <v>25</v>
      </c>
      <c r="D11" s="42"/>
      <c r="E11" s="35">
        <v>15</v>
      </c>
      <c r="F11" s="43">
        <v>12</v>
      </c>
      <c r="G11" s="44">
        <v>16</v>
      </c>
      <c r="H11" s="46"/>
      <c r="I11" s="47">
        <f>SUM(C11:G11)</f>
        <v>68</v>
      </c>
      <c r="J11" s="48"/>
      <c r="K11" s="49"/>
    </row>
    <row r="12" spans="1:11" s="28" customFormat="1" ht="15.75">
      <c r="A12" s="17"/>
      <c r="B12" s="55"/>
      <c r="C12" s="21">
        <v>0</v>
      </c>
      <c r="D12" s="21">
        <v>0</v>
      </c>
      <c r="E12" s="19"/>
      <c r="F12" s="57">
        <v>2</v>
      </c>
      <c r="G12" s="58">
        <v>0</v>
      </c>
      <c r="H12" s="24"/>
      <c r="I12" s="25"/>
      <c r="J12" s="26">
        <f>SUM(C12:G12)</f>
        <v>2</v>
      </c>
      <c r="K12" s="27"/>
    </row>
    <row r="13" spans="1:11" s="16" customFormat="1" ht="15.75">
      <c r="A13" s="29">
        <v>3</v>
      </c>
      <c r="B13" s="59" t="s">
        <v>16</v>
      </c>
      <c r="C13" s="33">
        <v>21</v>
      </c>
      <c r="D13" s="33">
        <v>15</v>
      </c>
      <c r="E13" s="31"/>
      <c r="F13" s="35">
        <v>27</v>
      </c>
      <c r="G13" s="34">
        <v>21</v>
      </c>
      <c r="H13" s="36">
        <f>SUM(C13:G13)</f>
        <v>84</v>
      </c>
      <c r="I13" s="37">
        <f>SUM(H13-I14)</f>
        <v>-22</v>
      </c>
      <c r="J13" s="38"/>
      <c r="K13" s="53" t="s">
        <v>24</v>
      </c>
    </row>
    <row r="14" spans="1:11" s="16" customFormat="1" ht="16.5" thickBot="1">
      <c r="A14" s="40"/>
      <c r="B14" s="60"/>
      <c r="C14" s="43">
        <v>34</v>
      </c>
      <c r="D14" s="43">
        <v>27</v>
      </c>
      <c r="E14" s="42"/>
      <c r="F14" s="35">
        <v>20</v>
      </c>
      <c r="G14" s="44">
        <v>25</v>
      </c>
      <c r="H14" s="46"/>
      <c r="I14" s="47">
        <f>SUM(C14:G14)</f>
        <v>106</v>
      </c>
      <c r="J14" s="48"/>
      <c r="K14" s="49"/>
    </row>
    <row r="15" spans="1:11" s="28" customFormat="1" ht="15.75">
      <c r="A15" s="17"/>
      <c r="B15" s="55"/>
      <c r="C15" s="20">
        <v>0</v>
      </c>
      <c r="D15" s="21">
        <v>0</v>
      </c>
      <c r="E15" s="21">
        <v>0</v>
      </c>
      <c r="F15" s="74"/>
      <c r="G15" s="51">
        <v>0</v>
      </c>
      <c r="H15" s="24"/>
      <c r="I15" s="25"/>
      <c r="J15" s="26">
        <f>SUM(C15:G15)</f>
        <v>0</v>
      </c>
      <c r="K15" s="27"/>
    </row>
    <row r="16" spans="1:11" s="16" customFormat="1" ht="15.75">
      <c r="A16" s="29">
        <v>4</v>
      </c>
      <c r="B16" s="59" t="s">
        <v>17</v>
      </c>
      <c r="C16" s="32">
        <v>12</v>
      </c>
      <c r="D16" s="33">
        <v>12</v>
      </c>
      <c r="E16" s="33">
        <v>20</v>
      </c>
      <c r="F16" s="75"/>
      <c r="G16" s="34">
        <v>12</v>
      </c>
      <c r="H16" s="36">
        <f>SUM(C16:G16)</f>
        <v>56</v>
      </c>
      <c r="I16" s="37">
        <f>SUM(H16-I17)</f>
        <v>-74</v>
      </c>
      <c r="J16" s="38"/>
      <c r="K16" s="53" t="s">
        <v>25</v>
      </c>
    </row>
    <row r="17" spans="1:11" s="16" customFormat="1" ht="16.5" thickBot="1">
      <c r="A17" s="40"/>
      <c r="B17" s="60"/>
      <c r="C17" s="61">
        <v>34</v>
      </c>
      <c r="D17" s="43">
        <v>36</v>
      </c>
      <c r="E17" s="43">
        <v>27</v>
      </c>
      <c r="F17" s="76"/>
      <c r="G17" s="34">
        <v>33</v>
      </c>
      <c r="H17" s="46"/>
      <c r="I17" s="47">
        <f>SUM(C17:G17)</f>
        <v>130</v>
      </c>
      <c r="J17" s="48"/>
      <c r="K17" s="49"/>
    </row>
    <row r="18" spans="1:11" s="28" customFormat="1" ht="15.75">
      <c r="A18" s="17"/>
      <c r="B18" s="55"/>
      <c r="C18" s="20">
        <v>0</v>
      </c>
      <c r="D18" s="21">
        <v>0</v>
      </c>
      <c r="E18" s="21">
        <v>2</v>
      </c>
      <c r="F18" s="21">
        <v>2</v>
      </c>
      <c r="G18" s="78"/>
      <c r="H18" s="24"/>
      <c r="I18" s="25"/>
      <c r="J18" s="26">
        <f>SUM(C18:G18)</f>
        <v>4</v>
      </c>
      <c r="K18" s="27"/>
    </row>
    <row r="19" spans="1:11" s="16" customFormat="1" ht="15.75">
      <c r="A19" s="29">
        <v>5</v>
      </c>
      <c r="B19" s="59" t="s">
        <v>18</v>
      </c>
      <c r="C19" s="32">
        <v>17</v>
      </c>
      <c r="D19" s="33">
        <v>16</v>
      </c>
      <c r="E19" s="33">
        <v>25</v>
      </c>
      <c r="F19" s="33">
        <v>33</v>
      </c>
      <c r="G19" s="79"/>
      <c r="H19" s="36">
        <f>SUM(C19:G19)</f>
        <v>91</v>
      </c>
      <c r="I19" s="37">
        <f>SUM(H19-I20)</f>
        <v>11</v>
      </c>
      <c r="J19" s="38"/>
      <c r="K19" s="53" t="s">
        <v>23</v>
      </c>
    </row>
    <row r="20" spans="1:11" s="16" customFormat="1" ht="16.5" thickBot="1">
      <c r="A20" s="62"/>
      <c r="B20" s="63"/>
      <c r="C20" s="64">
        <v>22</v>
      </c>
      <c r="D20" s="65">
        <v>25</v>
      </c>
      <c r="E20" s="65">
        <v>21</v>
      </c>
      <c r="F20" s="65">
        <v>12</v>
      </c>
      <c r="G20" s="80"/>
      <c r="H20" s="68"/>
      <c r="I20" s="69">
        <f>SUM(C20:G20)</f>
        <v>80</v>
      </c>
      <c r="J20" s="70"/>
      <c r="K20" s="71"/>
    </row>
    <row r="21" spans="8:9" s="16" customFormat="1" ht="15">
      <c r="H21" s="16">
        <f>SUM(H7:H20)</f>
        <v>452</v>
      </c>
      <c r="I21" s="16">
        <f>SUM(I11+I17+I14+I8+I20)</f>
        <v>452</v>
      </c>
    </row>
    <row r="22" spans="1:11" ht="12.75">
      <c r="A22"/>
      <c r="J22"/>
      <c r="K22"/>
    </row>
    <row r="23" spans="1:11" ht="12.75">
      <c r="A23"/>
      <c r="J23"/>
      <c r="K23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3">
      <selection activeCell="J11" sqref="J11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6" width="8.7109375" style="0" customWidth="1"/>
    <col min="7" max="7" width="8.28125" style="0" customWidth="1"/>
    <col min="8" max="8" width="6.421875" style="0" customWidth="1"/>
    <col min="9" max="9" width="10.421875" style="4" bestFit="1" customWidth="1"/>
    <col min="10" max="10" width="8.00390625" style="4" customWidth="1"/>
  </cols>
  <sheetData>
    <row r="1" spans="1:6" ht="23.25">
      <c r="A1" s="1"/>
      <c r="B1" s="2" t="s">
        <v>0</v>
      </c>
      <c r="C1" s="3"/>
      <c r="D1" s="3"/>
      <c r="E1" s="3"/>
      <c r="F1" s="3"/>
    </row>
    <row r="2" spans="1:6" ht="18">
      <c r="A2" s="5"/>
      <c r="B2" s="6" t="s">
        <v>6</v>
      </c>
      <c r="C2" s="3"/>
      <c r="D2" s="3"/>
      <c r="E2" s="3"/>
      <c r="F2" s="3"/>
    </row>
    <row r="3" ht="18">
      <c r="B3" s="7" t="s">
        <v>1</v>
      </c>
    </row>
    <row r="4" ht="18.75" thickBot="1">
      <c r="B4" s="7" t="s">
        <v>20</v>
      </c>
    </row>
    <row r="5" spans="1:10" s="16" customFormat="1" ht="21.75" customHeight="1" thickBot="1">
      <c r="A5" s="8"/>
      <c r="B5" s="9" t="s">
        <v>2</v>
      </c>
      <c r="C5" s="10">
        <v>1</v>
      </c>
      <c r="D5" s="11">
        <v>2</v>
      </c>
      <c r="E5" s="11">
        <v>3</v>
      </c>
      <c r="F5" s="11">
        <v>4</v>
      </c>
      <c r="G5" s="12" t="s">
        <v>3</v>
      </c>
      <c r="H5" s="13"/>
      <c r="I5" s="14" t="s">
        <v>4</v>
      </c>
      <c r="J5" s="15" t="s">
        <v>5</v>
      </c>
    </row>
    <row r="6" spans="1:10" s="28" customFormat="1" ht="16.5" thickTop="1">
      <c r="A6" s="17"/>
      <c r="B6" s="18"/>
      <c r="C6" s="19"/>
      <c r="D6" s="20">
        <v>1</v>
      </c>
      <c r="E6" s="21">
        <v>0</v>
      </c>
      <c r="F6" s="22">
        <v>2</v>
      </c>
      <c r="G6" s="24"/>
      <c r="H6" s="25"/>
      <c r="I6" s="26">
        <f>SUM(C6:F6)</f>
        <v>3</v>
      </c>
      <c r="J6" s="27"/>
    </row>
    <row r="7" spans="1:10" s="16" customFormat="1" ht="15.75">
      <c r="A7" s="29">
        <v>1</v>
      </c>
      <c r="B7" s="30" t="s">
        <v>10</v>
      </c>
      <c r="C7" s="31"/>
      <c r="D7" s="32">
        <v>17</v>
      </c>
      <c r="E7" s="33">
        <v>16</v>
      </c>
      <c r="F7" s="34">
        <v>21</v>
      </c>
      <c r="G7" s="36">
        <f>SUM(C7:F7)</f>
        <v>54</v>
      </c>
      <c r="H7" s="37">
        <f>SUM(G7-H8)</f>
        <v>-11</v>
      </c>
      <c r="I7" s="38"/>
      <c r="J7" s="39" t="s">
        <v>27</v>
      </c>
    </row>
    <row r="8" spans="1:10" s="16" customFormat="1" ht="16.5" thickBot="1">
      <c r="A8" s="40"/>
      <c r="B8" s="41"/>
      <c r="C8" s="42"/>
      <c r="D8" s="32">
        <v>17</v>
      </c>
      <c r="E8" s="43">
        <v>28</v>
      </c>
      <c r="F8" s="44">
        <v>20</v>
      </c>
      <c r="G8" s="46"/>
      <c r="H8" s="47">
        <f>SUM(C8:F8)</f>
        <v>65</v>
      </c>
      <c r="I8" s="48"/>
      <c r="J8" s="49"/>
    </row>
    <row r="9" spans="1:10" s="28" customFormat="1" ht="15.75">
      <c r="A9" s="17"/>
      <c r="B9" s="50"/>
      <c r="C9" s="21">
        <v>1</v>
      </c>
      <c r="D9" s="19"/>
      <c r="E9" s="23">
        <v>0</v>
      </c>
      <c r="F9" s="51">
        <v>0</v>
      </c>
      <c r="G9" s="24"/>
      <c r="H9" s="25"/>
      <c r="I9" s="26">
        <f>SUM(C9:F9)</f>
        <v>1</v>
      </c>
      <c r="J9" s="27"/>
    </row>
    <row r="10" spans="1:10" s="16" customFormat="1" ht="15.75">
      <c r="A10" s="29">
        <v>2</v>
      </c>
      <c r="B10" s="52" t="s">
        <v>8</v>
      </c>
      <c r="C10" s="33">
        <v>17</v>
      </c>
      <c r="D10" s="31"/>
      <c r="E10" s="35">
        <v>8</v>
      </c>
      <c r="F10" s="34">
        <v>12</v>
      </c>
      <c r="G10" s="36">
        <f>SUM(C10:F10)</f>
        <v>37</v>
      </c>
      <c r="H10" s="37">
        <f>SUM(G10-H11)</f>
        <v>-38</v>
      </c>
      <c r="I10" s="38"/>
      <c r="J10" s="53" t="s">
        <v>29</v>
      </c>
    </row>
    <row r="11" spans="1:10" s="16" customFormat="1" ht="16.5" thickBot="1">
      <c r="A11" s="40"/>
      <c r="B11" s="54"/>
      <c r="C11" s="43">
        <v>17</v>
      </c>
      <c r="D11" s="42"/>
      <c r="E11" s="35">
        <v>38</v>
      </c>
      <c r="F11" s="44">
        <v>20</v>
      </c>
      <c r="G11" s="46"/>
      <c r="H11" s="47">
        <f>SUM(C11:F11)</f>
        <v>75</v>
      </c>
      <c r="I11" s="48"/>
      <c r="J11" s="49"/>
    </row>
    <row r="12" spans="1:10" s="28" customFormat="1" ht="15.75">
      <c r="A12" s="17"/>
      <c r="B12" s="55"/>
      <c r="C12" s="21">
        <v>2</v>
      </c>
      <c r="D12" s="21">
        <v>2</v>
      </c>
      <c r="E12" s="19"/>
      <c r="F12" s="56">
        <v>2</v>
      </c>
      <c r="G12" s="24"/>
      <c r="H12" s="25"/>
      <c r="I12" s="26">
        <f>SUM(C12:F12)</f>
        <v>6</v>
      </c>
      <c r="J12" s="27"/>
    </row>
    <row r="13" spans="1:10" s="16" customFormat="1" ht="15.75">
      <c r="A13" s="29">
        <v>3</v>
      </c>
      <c r="B13" s="59" t="s">
        <v>16</v>
      </c>
      <c r="C13" s="33">
        <v>28</v>
      </c>
      <c r="D13" s="33">
        <v>38</v>
      </c>
      <c r="E13" s="31"/>
      <c r="F13" s="32">
        <v>27</v>
      </c>
      <c r="G13" s="36">
        <f>SUM(C13:F13)</f>
        <v>93</v>
      </c>
      <c r="H13" s="37">
        <f>SUM(G13-H14)</f>
        <v>49</v>
      </c>
      <c r="I13" s="38"/>
      <c r="J13" s="53" t="s">
        <v>26</v>
      </c>
    </row>
    <row r="14" spans="1:10" s="16" customFormat="1" ht="16.5" thickBot="1">
      <c r="A14" s="40"/>
      <c r="B14" s="60"/>
      <c r="C14" s="43">
        <v>16</v>
      </c>
      <c r="D14" s="43">
        <v>8</v>
      </c>
      <c r="E14" s="42"/>
      <c r="F14" s="32">
        <v>20</v>
      </c>
      <c r="G14" s="46"/>
      <c r="H14" s="47">
        <f>SUM(C14:F14)</f>
        <v>44</v>
      </c>
      <c r="I14" s="48"/>
      <c r="J14" s="49"/>
    </row>
    <row r="15" spans="1:10" s="28" customFormat="1" ht="15.75">
      <c r="A15" s="17"/>
      <c r="B15" s="55"/>
      <c r="C15" s="20">
        <v>0</v>
      </c>
      <c r="D15" s="21">
        <v>2</v>
      </c>
      <c r="E15" s="21">
        <v>0</v>
      </c>
      <c r="F15" s="19"/>
      <c r="G15" s="24"/>
      <c r="H15" s="25"/>
      <c r="I15" s="26">
        <f>SUM(C15:F15)</f>
        <v>2</v>
      </c>
      <c r="J15" s="27"/>
    </row>
    <row r="16" spans="1:10" s="16" customFormat="1" ht="15.75">
      <c r="A16" s="29">
        <v>4</v>
      </c>
      <c r="B16" s="59" t="s">
        <v>17</v>
      </c>
      <c r="C16" s="32">
        <v>20</v>
      </c>
      <c r="D16" s="33">
        <v>20</v>
      </c>
      <c r="E16" s="33">
        <v>20</v>
      </c>
      <c r="F16" s="31"/>
      <c r="G16" s="36">
        <f>SUM(C16:F16)</f>
        <v>60</v>
      </c>
      <c r="H16" s="37">
        <f>SUM(G16-H17)</f>
        <v>0</v>
      </c>
      <c r="I16" s="38"/>
      <c r="J16" s="53" t="s">
        <v>28</v>
      </c>
    </row>
    <row r="17" spans="1:10" s="16" customFormat="1" ht="16.5" thickBot="1">
      <c r="A17" s="62"/>
      <c r="B17" s="63"/>
      <c r="C17" s="64">
        <v>21</v>
      </c>
      <c r="D17" s="65">
        <v>12</v>
      </c>
      <c r="E17" s="65">
        <v>27</v>
      </c>
      <c r="F17" s="42"/>
      <c r="G17" s="68"/>
      <c r="H17" s="69">
        <f>SUM(C17:F17)</f>
        <v>60</v>
      </c>
      <c r="I17" s="70"/>
      <c r="J17" s="71"/>
    </row>
    <row r="18" spans="7:8" s="16" customFormat="1" ht="15">
      <c r="G18" s="16">
        <f>SUM(G7:G17)</f>
        <v>244</v>
      </c>
      <c r="H18" s="16">
        <f>SUM(H11+H17+H14+H8)</f>
        <v>244</v>
      </c>
    </row>
    <row r="19" spans="1:10" ht="12.75">
      <c r="A19"/>
      <c r="I19"/>
      <c r="J19"/>
    </row>
    <row r="20" spans="1:10" ht="12.75">
      <c r="A20"/>
      <c r="I20"/>
      <c r="J20"/>
    </row>
    <row r="21" spans="1:10" ht="12.75">
      <c r="A21"/>
      <c r="I21"/>
      <c r="J21"/>
    </row>
    <row r="22" spans="1:10" ht="12.75">
      <c r="A22"/>
      <c r="I22"/>
      <c r="J22"/>
    </row>
    <row r="23" spans="1:10" ht="12.75">
      <c r="A23"/>
      <c r="I23"/>
      <c r="J23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">
      <selection activeCell="B5" sqref="B5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0</v>
      </c>
      <c r="C1" s="3"/>
      <c r="D1" s="3"/>
      <c r="E1" s="3"/>
      <c r="F1" s="3"/>
      <c r="G1" s="3"/>
      <c r="H1" s="3"/>
    </row>
    <row r="2" spans="1:8" ht="18">
      <c r="A2" s="5"/>
      <c r="B2" s="6" t="s">
        <v>6</v>
      </c>
      <c r="C2" s="3"/>
      <c r="D2" s="3"/>
      <c r="E2" s="3"/>
      <c r="F2" s="3"/>
      <c r="G2" s="3"/>
      <c r="H2" s="3"/>
    </row>
    <row r="3" ht="18">
      <c r="B3" s="7" t="s">
        <v>1</v>
      </c>
    </row>
    <row r="4" ht="18.75" thickBot="1">
      <c r="B4" s="7" t="s">
        <v>19</v>
      </c>
    </row>
    <row r="5" spans="1:12" s="16" customFormat="1" ht="21.75" customHeight="1" thickBot="1">
      <c r="A5" s="8"/>
      <c r="B5" s="9" t="s">
        <v>2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2" t="s">
        <v>3</v>
      </c>
      <c r="J5" s="13"/>
      <c r="K5" s="14" t="s">
        <v>4</v>
      </c>
      <c r="L5" s="15" t="s">
        <v>5</v>
      </c>
    </row>
    <row r="6" spans="1:12" s="28" customFormat="1" ht="16.5" thickTop="1">
      <c r="A6" s="17"/>
      <c r="B6" s="18"/>
      <c r="C6" s="19"/>
      <c r="D6" s="20">
        <v>2</v>
      </c>
      <c r="E6" s="21">
        <v>2</v>
      </c>
      <c r="F6" s="22">
        <v>2</v>
      </c>
      <c r="G6" s="23">
        <v>2</v>
      </c>
      <c r="H6" s="22">
        <v>2</v>
      </c>
      <c r="I6" s="24"/>
      <c r="J6" s="25"/>
      <c r="K6" s="26">
        <f>SUM(C6:H6)</f>
        <v>10</v>
      </c>
      <c r="L6" s="27"/>
    </row>
    <row r="7" spans="1:12" s="16" customFormat="1" ht="15.75">
      <c r="A7" s="29">
        <v>1</v>
      </c>
      <c r="B7" s="30" t="s">
        <v>11</v>
      </c>
      <c r="C7" s="31"/>
      <c r="D7" s="32">
        <v>31</v>
      </c>
      <c r="E7" s="33">
        <v>23</v>
      </c>
      <c r="F7" s="34">
        <v>19</v>
      </c>
      <c r="G7" s="35">
        <v>22</v>
      </c>
      <c r="H7" s="34">
        <v>32</v>
      </c>
      <c r="I7" s="36">
        <f>SUM(C7:H7)</f>
        <v>127</v>
      </c>
      <c r="J7" s="37">
        <f>SUM(I7-J8)</f>
        <v>45</v>
      </c>
      <c r="K7" s="38"/>
      <c r="L7" s="39" t="s">
        <v>21</v>
      </c>
    </row>
    <row r="8" spans="1:12" s="16" customFormat="1" ht="16.5" thickBot="1">
      <c r="A8" s="40"/>
      <c r="B8" s="41"/>
      <c r="C8" s="42"/>
      <c r="D8" s="32">
        <v>19</v>
      </c>
      <c r="E8" s="43">
        <v>13</v>
      </c>
      <c r="F8" s="44">
        <v>15</v>
      </c>
      <c r="G8" s="45">
        <v>17</v>
      </c>
      <c r="H8" s="44">
        <v>18</v>
      </c>
      <c r="I8" s="46"/>
      <c r="J8" s="47">
        <f>SUM(C8:H8)</f>
        <v>82</v>
      </c>
      <c r="K8" s="48"/>
      <c r="L8" s="49"/>
    </row>
    <row r="9" spans="1:12" s="28" customFormat="1" ht="15.75">
      <c r="A9" s="17"/>
      <c r="B9" s="50"/>
      <c r="C9" s="21">
        <v>0</v>
      </c>
      <c r="D9" s="19"/>
      <c r="E9" s="23">
        <v>2</v>
      </c>
      <c r="F9" s="51">
        <v>0</v>
      </c>
      <c r="G9" s="23">
        <v>2</v>
      </c>
      <c r="H9" s="51">
        <v>2</v>
      </c>
      <c r="I9" s="24"/>
      <c r="J9" s="25"/>
      <c r="K9" s="26">
        <f>SUM(C9:H9)</f>
        <v>6</v>
      </c>
      <c r="L9" s="27"/>
    </row>
    <row r="10" spans="1:12" s="16" customFormat="1" ht="15.75">
      <c r="A10" s="29">
        <v>2</v>
      </c>
      <c r="B10" s="52" t="s">
        <v>9</v>
      </c>
      <c r="C10" s="33">
        <v>19</v>
      </c>
      <c r="D10" s="31"/>
      <c r="E10" s="35">
        <v>21</v>
      </c>
      <c r="F10" s="34">
        <v>20</v>
      </c>
      <c r="G10" s="35">
        <v>13</v>
      </c>
      <c r="H10" s="34">
        <v>15</v>
      </c>
      <c r="I10" s="36">
        <f>SUM(C10:H10)</f>
        <v>88</v>
      </c>
      <c r="J10" s="37">
        <f>SUM(I10-J11)</f>
        <v>-12</v>
      </c>
      <c r="K10" s="38"/>
      <c r="L10" s="53" t="s">
        <v>23</v>
      </c>
    </row>
    <row r="11" spans="1:12" s="16" customFormat="1" ht="16.5" thickBot="1">
      <c r="A11" s="40"/>
      <c r="B11" s="54"/>
      <c r="C11" s="43">
        <v>31</v>
      </c>
      <c r="D11" s="42"/>
      <c r="E11" s="35">
        <v>18</v>
      </c>
      <c r="F11" s="44">
        <v>28</v>
      </c>
      <c r="G11" s="45">
        <v>12</v>
      </c>
      <c r="H11" s="44">
        <v>11</v>
      </c>
      <c r="I11" s="46"/>
      <c r="J11" s="47">
        <f>SUM(C11:H11)</f>
        <v>100</v>
      </c>
      <c r="K11" s="48"/>
      <c r="L11" s="49"/>
    </row>
    <row r="12" spans="1:12" s="28" customFormat="1" ht="15.75">
      <c r="A12" s="17"/>
      <c r="B12" s="55"/>
      <c r="C12" s="21">
        <v>0</v>
      </c>
      <c r="D12" s="21">
        <v>0</v>
      </c>
      <c r="E12" s="19"/>
      <c r="F12" s="56">
        <v>0</v>
      </c>
      <c r="G12" s="57">
        <v>0</v>
      </c>
      <c r="H12" s="58">
        <v>2</v>
      </c>
      <c r="I12" s="24"/>
      <c r="J12" s="25"/>
      <c r="K12" s="26">
        <f>SUM(C12:H12)</f>
        <v>2</v>
      </c>
      <c r="L12" s="27"/>
    </row>
    <row r="13" spans="1:12" s="16" customFormat="1" ht="15.75">
      <c r="A13" s="29">
        <v>3</v>
      </c>
      <c r="B13" s="59" t="s">
        <v>7</v>
      </c>
      <c r="C13" s="33">
        <v>13</v>
      </c>
      <c r="D13" s="33">
        <v>18</v>
      </c>
      <c r="E13" s="31"/>
      <c r="F13" s="32">
        <v>14</v>
      </c>
      <c r="G13" s="35">
        <v>13</v>
      </c>
      <c r="H13" s="34">
        <v>17</v>
      </c>
      <c r="I13" s="36">
        <f>SUM(C13:H13)</f>
        <v>75</v>
      </c>
      <c r="J13" s="37">
        <f>SUM(I13-J14)</f>
        <v>-35</v>
      </c>
      <c r="K13" s="38"/>
      <c r="L13" s="53" t="s">
        <v>25</v>
      </c>
    </row>
    <row r="14" spans="1:12" s="16" customFormat="1" ht="16.5" thickBot="1">
      <c r="A14" s="40"/>
      <c r="B14" s="60"/>
      <c r="C14" s="43">
        <v>23</v>
      </c>
      <c r="D14" s="43">
        <v>21</v>
      </c>
      <c r="E14" s="42"/>
      <c r="F14" s="32">
        <v>30</v>
      </c>
      <c r="G14" s="43">
        <v>23</v>
      </c>
      <c r="H14" s="44">
        <v>13</v>
      </c>
      <c r="I14" s="46"/>
      <c r="J14" s="47">
        <f>SUM(C14:H14)</f>
        <v>110</v>
      </c>
      <c r="K14" s="48"/>
      <c r="L14" s="49"/>
    </row>
    <row r="15" spans="1:12" s="28" customFormat="1" ht="15.75">
      <c r="A15" s="17"/>
      <c r="B15" s="55"/>
      <c r="C15" s="20">
        <v>0</v>
      </c>
      <c r="D15" s="21">
        <v>2</v>
      </c>
      <c r="E15" s="21">
        <v>2</v>
      </c>
      <c r="F15" s="19"/>
      <c r="G15" s="23">
        <v>2</v>
      </c>
      <c r="H15" s="51">
        <v>2</v>
      </c>
      <c r="I15" s="24"/>
      <c r="J15" s="25"/>
      <c r="K15" s="26">
        <f>SUM(C15:H15)</f>
        <v>8</v>
      </c>
      <c r="L15" s="27"/>
    </row>
    <row r="16" spans="1:12" s="16" customFormat="1" ht="15.75">
      <c r="A16" s="29">
        <v>4</v>
      </c>
      <c r="B16" s="59" t="s">
        <v>14</v>
      </c>
      <c r="C16" s="32">
        <v>15</v>
      </c>
      <c r="D16" s="33">
        <v>28</v>
      </c>
      <c r="E16" s="33">
        <v>30</v>
      </c>
      <c r="F16" s="31"/>
      <c r="G16" s="35">
        <v>25</v>
      </c>
      <c r="H16" s="34">
        <v>22</v>
      </c>
      <c r="I16" s="36">
        <f>SUM(C16:H16)</f>
        <v>120</v>
      </c>
      <c r="J16" s="37">
        <f>SUM(I16-J17)</f>
        <v>32</v>
      </c>
      <c r="K16" s="38"/>
      <c r="L16" s="53" t="s">
        <v>22</v>
      </c>
    </row>
    <row r="17" spans="1:12" s="16" customFormat="1" ht="16.5" thickBot="1">
      <c r="A17" s="40"/>
      <c r="B17" s="60"/>
      <c r="C17" s="61">
        <v>19</v>
      </c>
      <c r="D17" s="43">
        <v>20</v>
      </c>
      <c r="E17" s="43">
        <v>14</v>
      </c>
      <c r="F17" s="42"/>
      <c r="G17" s="35">
        <v>18</v>
      </c>
      <c r="H17" s="44">
        <v>17</v>
      </c>
      <c r="I17" s="46"/>
      <c r="J17" s="47">
        <f>SUM(C17:H17)</f>
        <v>88</v>
      </c>
      <c r="K17" s="48"/>
      <c r="L17" s="49"/>
    </row>
    <row r="18" spans="1:12" s="28" customFormat="1" ht="15.75">
      <c r="A18" s="17"/>
      <c r="B18" s="55"/>
      <c r="C18" s="20">
        <v>0</v>
      </c>
      <c r="D18" s="21">
        <v>0</v>
      </c>
      <c r="E18" s="21">
        <v>2</v>
      </c>
      <c r="F18" s="21">
        <v>0</v>
      </c>
      <c r="G18" s="19"/>
      <c r="H18" s="20">
        <v>2</v>
      </c>
      <c r="I18" s="24"/>
      <c r="J18" s="25"/>
      <c r="K18" s="26">
        <f>SUM(C18:H18)</f>
        <v>4</v>
      </c>
      <c r="L18" s="27"/>
    </row>
    <row r="19" spans="1:12" s="16" customFormat="1" ht="15.75">
      <c r="A19" s="29">
        <v>5</v>
      </c>
      <c r="B19" s="59" t="s">
        <v>30</v>
      </c>
      <c r="C19" s="32">
        <v>17</v>
      </c>
      <c r="D19" s="33">
        <v>12</v>
      </c>
      <c r="E19" s="33">
        <v>23</v>
      </c>
      <c r="F19" s="33">
        <v>18</v>
      </c>
      <c r="G19" s="31"/>
      <c r="H19" s="32">
        <v>25</v>
      </c>
      <c r="I19" s="36">
        <f>SUM(C19:H19)</f>
        <v>95</v>
      </c>
      <c r="J19" s="37">
        <f>SUM(I19-J20)</f>
        <v>6</v>
      </c>
      <c r="K19" s="38"/>
      <c r="L19" s="53" t="s">
        <v>24</v>
      </c>
    </row>
    <row r="20" spans="1:12" s="16" customFormat="1" ht="16.5" thickBot="1">
      <c r="A20" s="40"/>
      <c r="B20" s="60"/>
      <c r="C20" s="61">
        <v>22</v>
      </c>
      <c r="D20" s="43">
        <v>13</v>
      </c>
      <c r="E20" s="43">
        <v>13</v>
      </c>
      <c r="F20" s="43">
        <v>25</v>
      </c>
      <c r="G20" s="42"/>
      <c r="H20" s="32">
        <v>16</v>
      </c>
      <c r="I20" s="46"/>
      <c r="J20" s="47">
        <f>SUM(C20:H20)</f>
        <v>89</v>
      </c>
      <c r="K20" s="48"/>
      <c r="L20" s="49"/>
    </row>
    <row r="21" spans="1:12" s="28" customFormat="1" ht="15.75">
      <c r="A21" s="17"/>
      <c r="B21" s="55"/>
      <c r="C21" s="20">
        <v>0</v>
      </c>
      <c r="D21" s="21">
        <v>0</v>
      </c>
      <c r="E21" s="21">
        <v>0</v>
      </c>
      <c r="F21" s="51">
        <v>0</v>
      </c>
      <c r="G21" s="23">
        <v>0</v>
      </c>
      <c r="H21" s="19"/>
      <c r="I21" s="24"/>
      <c r="J21" s="25"/>
      <c r="K21" s="26">
        <f>SUM(C21:H21)</f>
        <v>0</v>
      </c>
      <c r="L21" s="27"/>
    </row>
    <row r="22" spans="1:12" s="16" customFormat="1" ht="15.75">
      <c r="A22" s="29">
        <v>6</v>
      </c>
      <c r="B22" s="59" t="s">
        <v>18</v>
      </c>
      <c r="C22" s="32">
        <v>18</v>
      </c>
      <c r="D22" s="33">
        <v>11</v>
      </c>
      <c r="E22" s="33">
        <v>13</v>
      </c>
      <c r="F22" s="34">
        <v>17</v>
      </c>
      <c r="G22" s="35">
        <v>16</v>
      </c>
      <c r="H22" s="31"/>
      <c r="I22" s="36">
        <f>SUM(C22:H22)</f>
        <v>75</v>
      </c>
      <c r="J22" s="37">
        <f>SUM(I22-J23)</f>
        <v>-36</v>
      </c>
      <c r="K22" s="38"/>
      <c r="L22" s="53" t="s">
        <v>31</v>
      </c>
    </row>
    <row r="23" spans="1:12" s="16" customFormat="1" ht="16.5" thickBot="1">
      <c r="A23" s="62"/>
      <c r="B23" s="63"/>
      <c r="C23" s="64">
        <v>32</v>
      </c>
      <c r="D23" s="65">
        <v>15</v>
      </c>
      <c r="E23" s="65">
        <v>17</v>
      </c>
      <c r="F23" s="66">
        <v>22</v>
      </c>
      <c r="G23" s="67">
        <v>25</v>
      </c>
      <c r="H23" s="42"/>
      <c r="I23" s="68"/>
      <c r="J23" s="69">
        <f>SUM(C23:H23)</f>
        <v>111</v>
      </c>
      <c r="K23" s="70"/>
      <c r="L23" s="71"/>
    </row>
    <row r="24" spans="9:10" s="16" customFormat="1" ht="15">
      <c r="I24" s="16">
        <f>SUM(I7:I23)</f>
        <v>580</v>
      </c>
      <c r="J24" s="16">
        <f>SUM(J11+J17+J14+J8+J23+J20)</f>
        <v>580</v>
      </c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  <row r="29" spans="1:12" ht="12.75">
      <c r="A29"/>
      <c r="K29"/>
      <c r="L2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B52" sqref="B52"/>
    </sheetView>
  </sheetViews>
  <sheetFormatPr defaultColWidth="9.140625" defaultRowHeight="12.75"/>
  <cols>
    <col min="4" max="4" width="5.28125" style="0" customWidth="1"/>
  </cols>
  <sheetData>
    <row r="1" ht="12.75">
      <c r="A1" t="s">
        <v>32</v>
      </c>
    </row>
    <row r="2" ht="12.75">
      <c r="A2" t="s">
        <v>6</v>
      </c>
    </row>
    <row r="3" ht="12.75">
      <c r="A3" t="s">
        <v>33</v>
      </c>
    </row>
    <row r="5" ht="12.75">
      <c r="A5" t="s">
        <v>34</v>
      </c>
    </row>
    <row r="7" ht="12.75">
      <c r="A7" t="s">
        <v>35</v>
      </c>
    </row>
    <row r="8" spans="1:4" ht="12.75">
      <c r="A8">
        <v>1</v>
      </c>
      <c r="B8" t="s">
        <v>11</v>
      </c>
      <c r="D8" t="s">
        <v>48</v>
      </c>
    </row>
    <row r="9" spans="1:4" ht="12.75">
      <c r="A9">
        <v>2</v>
      </c>
      <c r="B9" t="s">
        <v>36</v>
      </c>
      <c r="D9" t="s">
        <v>37</v>
      </c>
    </row>
    <row r="10" spans="1:4" ht="12.75">
      <c r="A10">
        <v>3</v>
      </c>
      <c r="B10" t="s">
        <v>38</v>
      </c>
      <c r="D10" t="s">
        <v>39</v>
      </c>
    </row>
    <row r="11" spans="1:4" ht="12.75">
      <c r="A11">
        <v>4</v>
      </c>
      <c r="B11" t="s">
        <v>15</v>
      </c>
      <c r="D11" t="s">
        <v>40</v>
      </c>
    </row>
    <row r="12" spans="1:4" ht="12.75">
      <c r="A12">
        <v>5</v>
      </c>
      <c r="B12" t="s">
        <v>7</v>
      </c>
      <c r="D12" t="s">
        <v>41</v>
      </c>
    </row>
    <row r="13" spans="1:4" ht="12.75">
      <c r="A13">
        <v>6</v>
      </c>
      <c r="B13" t="s">
        <v>18</v>
      </c>
      <c r="D13" t="s">
        <v>42</v>
      </c>
    </row>
    <row r="14" spans="1:4" ht="12.75">
      <c r="A14">
        <v>7</v>
      </c>
      <c r="B14" t="s">
        <v>16</v>
      </c>
      <c r="D14" t="s">
        <v>43</v>
      </c>
    </row>
    <row r="15" spans="1:4" ht="12.75">
      <c r="A15">
        <v>8</v>
      </c>
      <c r="B15" t="s">
        <v>10</v>
      </c>
      <c r="D15" t="s">
        <v>44</v>
      </c>
    </row>
    <row r="16" spans="1:4" ht="12.75">
      <c r="A16">
        <v>9</v>
      </c>
      <c r="B16" t="s">
        <v>17</v>
      </c>
      <c r="D16" t="s">
        <v>45</v>
      </c>
    </row>
    <row r="17" spans="1:4" ht="12.75">
      <c r="A17">
        <v>10</v>
      </c>
      <c r="B17" t="s">
        <v>46</v>
      </c>
      <c r="D17" t="s">
        <v>47</v>
      </c>
    </row>
    <row r="20" spans="2:8" ht="12.75">
      <c r="B20" t="s">
        <v>49</v>
      </c>
      <c r="E20" t="s">
        <v>65</v>
      </c>
      <c r="H20" t="s">
        <v>80</v>
      </c>
    </row>
    <row r="22" spans="2:8" ht="12.75">
      <c r="B22" s="81" t="s">
        <v>11</v>
      </c>
      <c r="C22" s="81"/>
      <c r="D22" s="81"/>
      <c r="E22" s="81" t="s">
        <v>14</v>
      </c>
      <c r="F22" s="81"/>
      <c r="G22" s="81"/>
      <c r="H22" s="81" t="s">
        <v>9</v>
      </c>
    </row>
    <row r="24" spans="1:8" ht="12.75">
      <c r="A24">
        <v>1</v>
      </c>
      <c r="B24" t="s">
        <v>50</v>
      </c>
      <c r="D24">
        <v>1</v>
      </c>
      <c r="E24" t="s">
        <v>66</v>
      </c>
      <c r="H24" t="s">
        <v>81</v>
      </c>
    </row>
    <row r="25" spans="1:8" ht="12.75">
      <c r="A25">
        <v>2</v>
      </c>
      <c r="B25" t="s">
        <v>51</v>
      </c>
      <c r="D25">
        <v>2</v>
      </c>
      <c r="E25" t="s">
        <v>67</v>
      </c>
      <c r="H25" t="s">
        <v>82</v>
      </c>
    </row>
    <row r="26" spans="1:8" ht="12.75">
      <c r="A26">
        <v>3</v>
      </c>
      <c r="B26" t="s">
        <v>52</v>
      </c>
      <c r="D26">
        <v>3</v>
      </c>
      <c r="E26" t="s">
        <v>68</v>
      </c>
      <c r="H26" t="s">
        <v>83</v>
      </c>
    </row>
    <row r="27" spans="1:8" ht="12.75">
      <c r="A27">
        <v>4</v>
      </c>
      <c r="B27" t="s">
        <v>53</v>
      </c>
      <c r="D27">
        <v>4</v>
      </c>
      <c r="E27" t="s">
        <v>69</v>
      </c>
      <c r="H27" t="s">
        <v>84</v>
      </c>
    </row>
    <row r="28" spans="1:8" ht="12.75">
      <c r="A28">
        <v>5</v>
      </c>
      <c r="B28" t="s">
        <v>54</v>
      </c>
      <c r="D28">
        <v>5</v>
      </c>
      <c r="E28" t="s">
        <v>70</v>
      </c>
      <c r="H28" t="s">
        <v>85</v>
      </c>
    </row>
    <row r="29" spans="1:8" ht="12.75">
      <c r="A29">
        <v>6</v>
      </c>
      <c r="B29" t="s">
        <v>55</v>
      </c>
      <c r="D29">
        <v>6</v>
      </c>
      <c r="E29" t="s">
        <v>71</v>
      </c>
      <c r="H29" t="s">
        <v>86</v>
      </c>
    </row>
    <row r="30" spans="1:8" ht="12.75">
      <c r="A30">
        <v>7</v>
      </c>
      <c r="B30" t="s">
        <v>56</v>
      </c>
      <c r="D30">
        <v>7</v>
      </c>
      <c r="E30" t="s">
        <v>72</v>
      </c>
      <c r="H30" t="s">
        <v>87</v>
      </c>
    </row>
    <row r="31" spans="1:8" ht="12.75">
      <c r="A31">
        <v>8</v>
      </c>
      <c r="B31" t="s">
        <v>57</v>
      </c>
      <c r="D31">
        <v>8</v>
      </c>
      <c r="E31" t="s">
        <v>73</v>
      </c>
      <c r="H31" t="s">
        <v>88</v>
      </c>
    </row>
    <row r="32" spans="1:8" ht="12.75">
      <c r="A32">
        <v>9</v>
      </c>
      <c r="B32" t="s">
        <v>58</v>
      </c>
      <c r="D32">
        <v>9</v>
      </c>
      <c r="E32" t="s">
        <v>74</v>
      </c>
      <c r="H32" t="s">
        <v>89</v>
      </c>
    </row>
    <row r="33" spans="1:8" ht="12.75">
      <c r="A33">
        <v>10</v>
      </c>
      <c r="B33" t="s">
        <v>59</v>
      </c>
      <c r="D33">
        <v>10</v>
      </c>
      <c r="E33" t="s">
        <v>75</v>
      </c>
      <c r="H33" t="s">
        <v>90</v>
      </c>
    </row>
    <row r="34" spans="1:8" ht="12.75">
      <c r="A34">
        <v>11</v>
      </c>
      <c r="B34" t="s">
        <v>60</v>
      </c>
      <c r="D34">
        <v>11</v>
      </c>
      <c r="E34" t="s">
        <v>76</v>
      </c>
      <c r="H34" t="s">
        <v>91</v>
      </c>
    </row>
    <row r="35" spans="1:8" ht="12.75">
      <c r="A35">
        <v>12</v>
      </c>
      <c r="B35" t="s">
        <v>61</v>
      </c>
      <c r="D35">
        <v>12</v>
      </c>
      <c r="E35" t="s">
        <v>77</v>
      </c>
      <c r="H35" t="s">
        <v>92</v>
      </c>
    </row>
    <row r="36" spans="1:8" ht="12.75">
      <c r="A36">
        <v>13</v>
      </c>
      <c r="B36" t="s">
        <v>62</v>
      </c>
      <c r="H36" t="s">
        <v>93</v>
      </c>
    </row>
    <row r="37" ht="12.75">
      <c r="H37" t="s">
        <v>94</v>
      </c>
    </row>
    <row r="38" spans="2:5" ht="12.75">
      <c r="B38" t="s">
        <v>63</v>
      </c>
      <c r="E38" t="s">
        <v>78</v>
      </c>
    </row>
    <row r="39" spans="2:8" ht="12.75">
      <c r="B39" t="s">
        <v>64</v>
      </c>
      <c r="E39" t="s">
        <v>79</v>
      </c>
      <c r="H39" t="s">
        <v>63</v>
      </c>
    </row>
    <row r="40" ht="12.75">
      <c r="H40" t="s">
        <v>95</v>
      </c>
    </row>
    <row r="42" ht="12.75">
      <c r="B42" t="s">
        <v>96</v>
      </c>
    </row>
    <row r="43" ht="12.75">
      <c r="B43" t="s">
        <v>97</v>
      </c>
    </row>
    <row r="44" ht="12.75">
      <c r="B44" t="s">
        <v>98</v>
      </c>
    </row>
    <row r="45" ht="12.75">
      <c r="B45" t="s">
        <v>97</v>
      </c>
    </row>
    <row r="47" ht="12.75">
      <c r="B47" t="s">
        <v>99</v>
      </c>
    </row>
    <row r="48" ht="12.75">
      <c r="B48" t="s">
        <v>100</v>
      </c>
    </row>
    <row r="49" ht="12.75">
      <c r="B49" t="s">
        <v>101</v>
      </c>
    </row>
    <row r="50" ht="12.75">
      <c r="B50" t="s">
        <v>102</v>
      </c>
    </row>
    <row r="51" ht="12.75">
      <c r="B51" t="s">
        <v>103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Ivo Lillepea</cp:lastModifiedBy>
  <cp:lastPrinted>2003-12-27T13:05:17Z</cp:lastPrinted>
  <dcterms:created xsi:type="dcterms:W3CDTF">2003-12-02T11:43:45Z</dcterms:created>
  <dcterms:modified xsi:type="dcterms:W3CDTF">2003-12-27T13:08:16Z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