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30" activeTab="1"/>
  </bookViews>
  <sheets>
    <sheet name="Tabel_täitmiseks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<sst xmlns="http://schemas.openxmlformats.org/spreadsheetml/2006/main" count="111" uniqueCount="86">
  <si>
    <t>SK Tapa</t>
  </si>
  <si>
    <t>VÕISTKOND</t>
  </si>
  <si>
    <t>PUNKTE</t>
  </si>
  <si>
    <t>KOHT</t>
  </si>
  <si>
    <t>SK TAPA</t>
  </si>
  <si>
    <t>SK Reval-Sport</t>
  </si>
  <si>
    <t>Põlva SK</t>
  </si>
  <si>
    <t>SK REVAL-SPORT</t>
  </si>
  <si>
    <t>PÕLVA SK</t>
  </si>
  <si>
    <t>NEIDUDE A KLASS</t>
  </si>
  <si>
    <t>V–VAHE</t>
  </si>
  <si>
    <t>NEIUD A KLASS</t>
  </si>
  <si>
    <t>Paremusjärjestus</t>
  </si>
  <si>
    <t>1.</t>
  </si>
  <si>
    <t>2.</t>
  </si>
  <si>
    <t>3.</t>
  </si>
  <si>
    <t>4.</t>
  </si>
  <si>
    <t>5.</t>
  </si>
  <si>
    <t>I</t>
  </si>
  <si>
    <t>Treener:</t>
  </si>
  <si>
    <t>II</t>
  </si>
  <si>
    <t>III</t>
  </si>
  <si>
    <t>Võistkondade parimad mängijad:</t>
  </si>
  <si>
    <t>Turniiri parim mängija:</t>
  </si>
  <si>
    <t>Turniiri parim väravavaht:</t>
  </si>
  <si>
    <t>SK REVAL-SPORT/Mella</t>
  </si>
  <si>
    <t>SK REVAL-SPORT/Dvigatel</t>
  </si>
  <si>
    <t>06.11.-07.11.2010</t>
  </si>
  <si>
    <t>2010 EESTI KARIKAVÕISTLUSED KÄSIPALLIS</t>
  </si>
  <si>
    <t>SK Reval-Sport/Dvigatel</t>
  </si>
  <si>
    <t>SK Reval-Sport/Mella</t>
  </si>
  <si>
    <t>Linda Veski</t>
  </si>
  <si>
    <t>Gea Sootamm</t>
  </si>
  <si>
    <t>Siiri Uusküla</t>
  </si>
  <si>
    <t>Marina Politova</t>
  </si>
  <si>
    <t>Alla Londak</t>
  </si>
  <si>
    <t>Ella Kungurtseva</t>
  </si>
  <si>
    <t>Liisel-Karine Roos</t>
  </si>
  <si>
    <t>Mari Pihelgas</t>
  </si>
  <si>
    <t>Maarja Põldver</t>
  </si>
  <si>
    <t>Anna Gondrašova</t>
  </si>
  <si>
    <t>Anneta Jefimova</t>
  </si>
  <si>
    <t>Silva Siiman</t>
  </si>
  <si>
    <t>Inna Baranova</t>
  </si>
  <si>
    <t>Kristiin Luik</t>
  </si>
  <si>
    <t>Johanna Gutmann</t>
  </si>
  <si>
    <t>Jekaterina Maizik</t>
  </si>
  <si>
    <t>Valeria Slogis</t>
  </si>
  <si>
    <t>Valeria Malkova</t>
  </si>
  <si>
    <t>Valeria Vihreva</t>
  </si>
  <si>
    <t>Juliana Krapivnitskaja</t>
  </si>
  <si>
    <t>Veronika Krapivnitskaja</t>
  </si>
  <si>
    <t>Nadežda Denisenko</t>
  </si>
  <si>
    <t>Alina Bezko</t>
  </si>
  <si>
    <t>Ksenia Zitkova</t>
  </si>
  <si>
    <t>Ksenia Gusseva</t>
  </si>
  <si>
    <t>Diana Vilotseva</t>
  </si>
  <si>
    <t>Olga Udalova</t>
  </si>
  <si>
    <t>Maria Burdanova</t>
  </si>
  <si>
    <t>Jevgenia Krutikova</t>
  </si>
  <si>
    <t>Aljona Ustinova</t>
  </si>
  <si>
    <t>Aleksandra Romanenko</t>
  </si>
  <si>
    <t>Aljona Litvinenko</t>
  </si>
  <si>
    <t>Jelena Matvejeva</t>
  </si>
  <si>
    <t>Jekaterina Netšajeva</t>
  </si>
  <si>
    <t>Svetlana Kavalerova</t>
  </si>
  <si>
    <t>Natalja Kavalerova</t>
  </si>
  <si>
    <t>Antonina Baljakina</t>
  </si>
  <si>
    <t>Jekaterina Tšerneštšuk</t>
  </si>
  <si>
    <t>Darja Injukina</t>
  </si>
  <si>
    <t>SK Reval-Spoert/Mella</t>
  </si>
  <si>
    <t>Hanna Rein</t>
  </si>
  <si>
    <t>Kärolin Kullamägi</t>
  </si>
  <si>
    <t>Spordiklubi Reval-Sport/Dvigatel</t>
  </si>
  <si>
    <t>Spordiklubi Reval-Sport/Mella</t>
  </si>
  <si>
    <t>Spordiklubi Reval-Sport</t>
  </si>
  <si>
    <t>Põlva Spordikool</t>
  </si>
  <si>
    <t>Spordiklubi Tapa</t>
  </si>
  <si>
    <t>treenerid Marina Politova, Alla Londak</t>
  </si>
  <si>
    <t>treenerid Jelena Mihailova, Ella Kungurtseva</t>
  </si>
  <si>
    <t>treenerid Gea Sootamm, Siiri Uusküla</t>
  </si>
  <si>
    <t>treenerid Maie Utt, Tamur Tensing</t>
  </si>
  <si>
    <t>Jelena Mihailova</t>
  </si>
  <si>
    <t>06.11.-07.11.2010 VIIMSI KESKKOOL</t>
  </si>
  <si>
    <t xml:space="preserve">VIIMSI </t>
  </si>
  <si>
    <t>treener Mare Neps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</si>
</sst>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14"/>
      <name val="Cambria"/>
      <family val="1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10"/>
      <name val="Sylfaen"/>
      <family val="1"/>
    </font>
    <font>
      <sz val="14"/>
      <name val="Cambria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u val="single"/>
      <sz val="10"/>
      <color indexed="39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8" fillId="0" borderId="17" xfId="0" applyFont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24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20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hidden="1"/>
    </xf>
    <xf numFmtId="1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/>
      <protection hidden="1"/>
    </xf>
    <xf numFmtId="0" fontId="16" fillId="0" borderId="28" xfId="0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18" fillId="0" borderId="0" xfId="0" applyFont="1" applyAlignment="1">
      <alignment/>
    </xf>
    <xf numFmtId="0" fontId="19" fillId="0" borderId="0" xfId="59" applyFont="1">
      <alignment/>
      <protection/>
    </xf>
    <xf numFmtId="0" fontId="19" fillId="0" borderId="0" xfId="59" applyFont="1" applyFill="1" applyBorder="1">
      <alignment/>
      <protection/>
    </xf>
    <xf numFmtId="0" fontId="19" fillId="0" borderId="29" xfId="59" applyFont="1" applyBorder="1">
      <alignment/>
      <protection/>
    </xf>
    <xf numFmtId="0" fontId="21" fillId="0" borderId="30" xfId="59" applyFont="1" applyBorder="1" applyAlignment="1">
      <alignment horizontal="center"/>
      <protection/>
    </xf>
    <xf numFmtId="0" fontId="19" fillId="34" borderId="31" xfId="59" applyFont="1" applyFill="1" applyBorder="1">
      <alignment/>
      <protection/>
    </xf>
    <xf numFmtId="0" fontId="19" fillId="34" borderId="32" xfId="59" applyFont="1" applyFill="1" applyBorder="1">
      <alignment/>
      <protection/>
    </xf>
    <xf numFmtId="0" fontId="19" fillId="0" borderId="33" xfId="59" applyFont="1" applyBorder="1" applyAlignment="1">
      <alignment horizontal="right"/>
      <protection/>
    </xf>
    <xf numFmtId="0" fontId="19" fillId="0" borderId="34" xfId="59" applyFont="1" applyBorder="1" applyAlignment="1">
      <alignment horizontal="right"/>
      <protection/>
    </xf>
    <xf numFmtId="0" fontId="19" fillId="34" borderId="35" xfId="59" applyFont="1" applyFill="1" applyBorder="1">
      <alignment/>
      <protection/>
    </xf>
    <xf numFmtId="0" fontId="19" fillId="0" borderId="0" xfId="59" applyFont="1" applyBorder="1">
      <alignment/>
      <protection/>
    </xf>
    <xf numFmtId="0" fontId="19" fillId="0" borderId="29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2" fillId="0" borderId="33" xfId="59" applyFont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3" fillId="0" borderId="0" xfId="59" applyFont="1" applyBorder="1">
      <alignment/>
      <protection/>
    </xf>
    <xf numFmtId="0" fontId="23" fillId="0" borderId="0" xfId="59" applyFont="1" applyFill="1" applyBorder="1">
      <alignment/>
      <protection/>
    </xf>
    <xf numFmtId="0" fontId="20" fillId="0" borderId="0" xfId="0" applyFont="1" applyAlignment="1">
      <alignment horizontal="left"/>
    </xf>
    <xf numFmtId="0" fontId="3" fillId="0" borderId="28" xfId="0" applyFont="1" applyFill="1" applyBorder="1" applyAlignment="1" applyProtection="1">
      <alignment horizontal="center"/>
      <protection locked="0"/>
    </xf>
    <xf numFmtId="1" fontId="3" fillId="0" borderId="27" xfId="0" applyNumberFormat="1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left" vertical="center" indent="1"/>
      <protection/>
    </xf>
    <xf numFmtId="0" fontId="12" fillId="0" borderId="12" xfId="0" applyFont="1" applyBorder="1" applyAlignment="1" applyProtection="1">
      <alignment horizontal="left" vertical="center" indent="1"/>
      <protection/>
    </xf>
    <xf numFmtId="0" fontId="14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 inden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209550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952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809625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7" width="9.00390625" style="0" customWidth="1"/>
    <col min="8" max="8" width="4.421875" style="0" customWidth="1"/>
    <col min="9" max="9" width="4.57421875" style="0" customWidth="1"/>
    <col min="10" max="11" width="9.00390625" style="0" customWidth="1"/>
  </cols>
  <sheetData>
    <row r="1" spans="1:11" ht="23.25">
      <c r="A1" s="2"/>
      <c r="B1" s="59" t="s">
        <v>28</v>
      </c>
      <c r="C1" s="4"/>
      <c r="D1" s="4"/>
      <c r="E1" s="4"/>
      <c r="F1" s="4"/>
      <c r="G1" s="4"/>
      <c r="K1" s="1"/>
    </row>
    <row r="2" spans="1:10" ht="25.5" customHeight="1">
      <c r="A2" s="5"/>
      <c r="B2" s="60" t="s">
        <v>9</v>
      </c>
      <c r="C2" s="21"/>
      <c r="D2" s="3"/>
      <c r="G2" s="28"/>
      <c r="H2" s="28"/>
      <c r="I2" s="62" t="s">
        <v>27</v>
      </c>
      <c r="J2" s="61" t="s">
        <v>84</v>
      </c>
    </row>
    <row r="3" spans="1:11" ht="15" thickBot="1">
      <c r="A3" s="1"/>
      <c r="E3" s="6"/>
      <c r="F3" s="6"/>
      <c r="J3" s="1"/>
      <c r="K3" s="1"/>
    </row>
    <row r="4" spans="1:11" ht="25.5" customHeight="1" thickBot="1">
      <c r="A4" s="22"/>
      <c r="B4" s="26" t="s">
        <v>1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102" t="s">
        <v>10</v>
      </c>
      <c r="I4" s="103"/>
      <c r="J4" s="24" t="s">
        <v>2</v>
      </c>
      <c r="K4" s="25" t="s">
        <v>3</v>
      </c>
    </row>
    <row r="5" spans="1:11" ht="15.75" customHeight="1" thickTop="1">
      <c r="A5" s="96">
        <v>1</v>
      </c>
      <c r="B5" s="94" t="s">
        <v>4</v>
      </c>
      <c r="C5" s="30"/>
      <c r="D5" s="8">
        <v>0</v>
      </c>
      <c r="E5" s="29">
        <v>0</v>
      </c>
      <c r="F5" s="34">
        <v>0</v>
      </c>
      <c r="G5" s="8">
        <v>0</v>
      </c>
      <c r="H5" s="35"/>
      <c r="I5" s="36"/>
      <c r="J5" s="104">
        <f>SUM(C5:G5)</f>
        <v>0</v>
      </c>
      <c r="K5" s="95" t="s">
        <v>17</v>
      </c>
    </row>
    <row r="6" spans="1:11" ht="15.75" customHeight="1">
      <c r="A6" s="97"/>
      <c r="B6" s="94"/>
      <c r="C6" s="31"/>
      <c r="D6" s="9">
        <v>25</v>
      </c>
      <c r="E6" s="11">
        <v>15</v>
      </c>
      <c r="F6" s="11">
        <v>17</v>
      </c>
      <c r="G6" s="12">
        <v>17</v>
      </c>
      <c r="H6" s="37">
        <f>SUBTOTAL(9,C6:G6)</f>
        <v>74</v>
      </c>
      <c r="I6" s="38">
        <f>SUM(H6-I7)</f>
        <v>-44</v>
      </c>
      <c r="J6" s="91"/>
      <c r="K6" s="87"/>
    </row>
    <row r="7" spans="1:11" ht="15.75" customHeight="1">
      <c r="A7" s="98"/>
      <c r="B7" s="94"/>
      <c r="C7" s="32"/>
      <c r="D7" s="12">
        <v>28</v>
      </c>
      <c r="E7" s="14">
        <v>24</v>
      </c>
      <c r="F7" s="14">
        <v>29</v>
      </c>
      <c r="G7" s="13">
        <v>37</v>
      </c>
      <c r="H7" s="39"/>
      <c r="I7" s="40">
        <f>SUBTOTAL(9,C7:G7)</f>
        <v>118</v>
      </c>
      <c r="J7" s="91"/>
      <c r="K7" s="89"/>
    </row>
    <row r="8" spans="1:11" ht="15.75" customHeight="1">
      <c r="A8" s="99">
        <v>2</v>
      </c>
      <c r="B8" s="93" t="s">
        <v>8</v>
      </c>
      <c r="C8" s="15">
        <v>2</v>
      </c>
      <c r="D8" s="30"/>
      <c r="E8" s="55">
        <v>0</v>
      </c>
      <c r="F8" s="34">
        <v>0</v>
      </c>
      <c r="G8" s="34">
        <v>0</v>
      </c>
      <c r="H8" s="41"/>
      <c r="I8" s="36"/>
      <c r="J8" s="90">
        <f>SUM(C8:G8)</f>
        <v>2</v>
      </c>
      <c r="K8" s="86" t="s">
        <v>16</v>
      </c>
    </row>
    <row r="9" spans="1:11" ht="15.75" customHeight="1">
      <c r="A9" s="97"/>
      <c r="B9" s="94"/>
      <c r="C9" s="16">
        <v>28</v>
      </c>
      <c r="D9" s="31"/>
      <c r="E9" s="10">
        <v>26</v>
      </c>
      <c r="F9" s="11">
        <v>24</v>
      </c>
      <c r="G9" s="11">
        <v>22</v>
      </c>
      <c r="H9" s="42">
        <f>SUBTOTAL(9,C9:G9)</f>
        <v>100</v>
      </c>
      <c r="I9" s="38">
        <f>SUM(H9-I10)</f>
        <v>-22</v>
      </c>
      <c r="J9" s="91"/>
      <c r="K9" s="87"/>
    </row>
    <row r="10" spans="1:11" ht="15.75" customHeight="1">
      <c r="A10" s="98"/>
      <c r="B10" s="106"/>
      <c r="C10" s="17">
        <v>25</v>
      </c>
      <c r="D10" s="32"/>
      <c r="E10" s="56">
        <v>31</v>
      </c>
      <c r="F10" s="14">
        <v>27</v>
      </c>
      <c r="G10" s="14">
        <v>39</v>
      </c>
      <c r="H10" s="51"/>
      <c r="I10" s="40">
        <f>SUBTOTAL(9,C10:G10)</f>
        <v>122</v>
      </c>
      <c r="J10" s="92"/>
      <c r="K10" s="89"/>
    </row>
    <row r="11" spans="1:11" ht="15.75">
      <c r="A11" s="99">
        <v>3</v>
      </c>
      <c r="B11" s="93" t="s">
        <v>7</v>
      </c>
      <c r="C11" s="34">
        <v>2</v>
      </c>
      <c r="D11" s="34">
        <v>2</v>
      </c>
      <c r="E11" s="54"/>
      <c r="F11" s="53">
        <v>0</v>
      </c>
      <c r="G11" s="53">
        <v>0</v>
      </c>
      <c r="H11" s="57"/>
      <c r="I11" s="58"/>
      <c r="J11" s="90">
        <f>SUM(C11:G11)</f>
        <v>4</v>
      </c>
      <c r="K11" s="86" t="s">
        <v>21</v>
      </c>
    </row>
    <row r="12" spans="1:11" ht="15.75" customHeight="1">
      <c r="A12" s="97"/>
      <c r="B12" s="94"/>
      <c r="C12" s="11">
        <v>24</v>
      </c>
      <c r="D12" s="11">
        <v>31</v>
      </c>
      <c r="E12" s="46"/>
      <c r="F12" s="11">
        <v>18</v>
      </c>
      <c r="G12" s="11">
        <v>14</v>
      </c>
      <c r="H12" s="37">
        <f>SUBTOTAL(9,C12:G12)</f>
        <v>87</v>
      </c>
      <c r="I12" s="38">
        <f>SUM(H12-I13)</f>
        <v>-3</v>
      </c>
      <c r="J12" s="91"/>
      <c r="K12" s="87"/>
    </row>
    <row r="13" spans="1:11" ht="15.75" customHeight="1">
      <c r="A13" s="97"/>
      <c r="B13" s="94"/>
      <c r="C13" s="11">
        <v>15</v>
      </c>
      <c r="D13" s="52">
        <v>26</v>
      </c>
      <c r="E13" s="46"/>
      <c r="F13" s="11">
        <v>25</v>
      </c>
      <c r="G13" s="11">
        <v>24</v>
      </c>
      <c r="H13" s="39"/>
      <c r="I13" s="40">
        <f>SUBTOTAL(9,C13:G13)</f>
        <v>90</v>
      </c>
      <c r="J13" s="91"/>
      <c r="K13" s="89"/>
    </row>
    <row r="14" spans="1:11" ht="15.75" customHeight="1">
      <c r="A14" s="99">
        <v>4</v>
      </c>
      <c r="B14" s="93" t="s">
        <v>25</v>
      </c>
      <c r="C14" s="82">
        <v>2</v>
      </c>
      <c r="D14" s="83">
        <v>2</v>
      </c>
      <c r="E14" s="83">
        <v>2</v>
      </c>
      <c r="F14" s="84"/>
      <c r="G14" s="85">
        <v>0</v>
      </c>
      <c r="H14" s="57"/>
      <c r="I14" s="58"/>
      <c r="J14" s="90">
        <f>SUM(C14:G14)</f>
        <v>6</v>
      </c>
      <c r="K14" s="86" t="s">
        <v>20</v>
      </c>
    </row>
    <row r="15" spans="1:11" ht="15.75" customHeight="1">
      <c r="A15" s="97"/>
      <c r="B15" s="94"/>
      <c r="C15" s="9">
        <v>29</v>
      </c>
      <c r="D15" s="47">
        <v>27</v>
      </c>
      <c r="E15" s="47">
        <v>25</v>
      </c>
      <c r="F15" s="31"/>
      <c r="G15" s="11">
        <v>23</v>
      </c>
      <c r="H15" s="37">
        <f>SUBTOTAL(9,C15:G15)</f>
        <v>104</v>
      </c>
      <c r="I15" s="38">
        <f>SUM(H15-I16)</f>
        <v>20</v>
      </c>
      <c r="J15" s="91"/>
      <c r="K15" s="87"/>
    </row>
    <row r="16" spans="1:11" ht="15.75" customHeight="1">
      <c r="A16" s="98"/>
      <c r="B16" s="94"/>
      <c r="C16" s="49">
        <v>17</v>
      </c>
      <c r="D16" s="50">
        <v>24</v>
      </c>
      <c r="E16" s="50">
        <v>18</v>
      </c>
      <c r="F16" s="32"/>
      <c r="G16" s="14">
        <v>25</v>
      </c>
      <c r="H16" s="39"/>
      <c r="I16" s="40">
        <f>SUBTOTAL(9,C16:G16)</f>
        <v>84</v>
      </c>
      <c r="J16" s="92"/>
      <c r="K16" s="89"/>
    </row>
    <row r="17" spans="1:11" ht="15.75" customHeight="1">
      <c r="A17" s="99">
        <v>5</v>
      </c>
      <c r="B17" s="93" t="s">
        <v>26</v>
      </c>
      <c r="C17" s="8">
        <v>2</v>
      </c>
      <c r="D17" s="18">
        <v>2</v>
      </c>
      <c r="E17" s="18">
        <v>2</v>
      </c>
      <c r="F17" s="18">
        <v>2</v>
      </c>
      <c r="G17" s="48"/>
      <c r="H17" s="41"/>
      <c r="I17" s="36"/>
      <c r="J17" s="91">
        <f>SUM(C17:G17)</f>
        <v>8</v>
      </c>
      <c r="K17" s="86" t="s">
        <v>18</v>
      </c>
    </row>
    <row r="18" spans="1:11" ht="15.75" customHeight="1">
      <c r="A18" s="97"/>
      <c r="B18" s="94"/>
      <c r="C18" s="9">
        <v>37</v>
      </c>
      <c r="D18" s="10">
        <v>39</v>
      </c>
      <c r="E18" s="10">
        <v>24</v>
      </c>
      <c r="F18" s="10">
        <v>25</v>
      </c>
      <c r="G18" s="31"/>
      <c r="H18" s="42">
        <f>SUBTOTAL(9,C18:G18)</f>
        <v>125</v>
      </c>
      <c r="I18" s="38">
        <f>SUM(H18-I19)</f>
        <v>49</v>
      </c>
      <c r="J18" s="91"/>
      <c r="K18" s="87"/>
    </row>
    <row r="19" spans="1:11" ht="15.75" customHeight="1" thickBot="1">
      <c r="A19" s="100"/>
      <c r="B19" s="101"/>
      <c r="C19" s="19">
        <v>17</v>
      </c>
      <c r="D19" s="20">
        <v>22</v>
      </c>
      <c r="E19" s="20">
        <v>14</v>
      </c>
      <c r="F19" s="20">
        <v>23</v>
      </c>
      <c r="G19" s="33"/>
      <c r="H19" s="43"/>
      <c r="I19" s="44">
        <f>SUBTOTAL(109,C19:G19)</f>
        <v>76</v>
      </c>
      <c r="J19" s="105"/>
      <c r="K19" s="88"/>
    </row>
    <row r="20" spans="1:11" ht="15.75">
      <c r="A20" s="7"/>
      <c r="B20" s="7"/>
      <c r="C20" s="7"/>
      <c r="D20" s="7"/>
      <c r="E20" s="7"/>
      <c r="F20" s="7"/>
      <c r="G20" s="27" t="str">
        <f>IF(H20&lt;&gt;I20,"! Väravate vahe ei ole õige. Andmete sisestus pooleli või tulemused sisestatud valesti =&gt;&gt;"," ")</f>
        <v> </v>
      </c>
      <c r="H20" s="45">
        <f>SUM(H6:H19)</f>
        <v>490</v>
      </c>
      <c r="I20" s="45">
        <f>I7+I10+I13+I19+I16</f>
        <v>490</v>
      </c>
      <c r="K20" s="7"/>
    </row>
  </sheetData>
  <sheetProtection/>
  <mergeCells count="21">
    <mergeCell ref="H4:I4"/>
    <mergeCell ref="J5:J7"/>
    <mergeCell ref="J8:J10"/>
    <mergeCell ref="J11:J13"/>
    <mergeCell ref="J17:J19"/>
    <mergeCell ref="B8:B10"/>
    <mergeCell ref="B5:B7"/>
    <mergeCell ref="B14:B16"/>
    <mergeCell ref="A5:A7"/>
    <mergeCell ref="A8:A10"/>
    <mergeCell ref="A11:A13"/>
    <mergeCell ref="A17:A19"/>
    <mergeCell ref="A14:A16"/>
    <mergeCell ref="B17:B19"/>
    <mergeCell ref="K17:K19"/>
    <mergeCell ref="K14:K16"/>
    <mergeCell ref="J14:J16"/>
    <mergeCell ref="B11:B13"/>
    <mergeCell ref="K5:K7"/>
    <mergeCell ref="K8:K10"/>
    <mergeCell ref="K11:K13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8515625" style="64" customWidth="1"/>
    <col min="2" max="2" width="21.7109375" style="64" customWidth="1"/>
    <col min="3" max="3" width="1.1484375" style="65" customWidth="1"/>
    <col min="4" max="4" width="7.8515625" style="64" customWidth="1"/>
    <col min="5" max="5" width="21.7109375" style="64" customWidth="1"/>
    <col min="6" max="6" width="1.1484375" style="65" customWidth="1"/>
    <col min="7" max="7" width="9.140625" style="64" customWidth="1"/>
    <col min="8" max="8" width="21.7109375" style="64" customWidth="1"/>
    <col min="9" max="16384" width="9.140625" style="64" customWidth="1"/>
  </cols>
  <sheetData>
    <row r="1" ht="18.75">
      <c r="A1" s="63" t="s">
        <v>28</v>
      </c>
    </row>
    <row r="2" ht="18.75">
      <c r="A2" s="63" t="s">
        <v>11</v>
      </c>
    </row>
    <row r="3" ht="18.75">
      <c r="A3" s="81" t="s">
        <v>83</v>
      </c>
    </row>
    <row r="5" spans="1:2" ht="15.75">
      <c r="A5" s="75" t="s">
        <v>12</v>
      </c>
      <c r="B5" s="75"/>
    </row>
    <row r="6" spans="1:5" ht="15.75">
      <c r="A6" s="76" t="s">
        <v>13</v>
      </c>
      <c r="B6" s="75" t="s">
        <v>73</v>
      </c>
      <c r="E6" s="64" t="s">
        <v>78</v>
      </c>
    </row>
    <row r="7" spans="1:5" ht="15.75">
      <c r="A7" s="76" t="s">
        <v>14</v>
      </c>
      <c r="B7" s="75" t="s">
        <v>74</v>
      </c>
      <c r="E7" s="64" t="s">
        <v>79</v>
      </c>
    </row>
    <row r="8" spans="1:5" ht="15.75">
      <c r="A8" s="76" t="s">
        <v>15</v>
      </c>
      <c r="B8" s="75" t="s">
        <v>75</v>
      </c>
      <c r="E8" s="64" t="s">
        <v>80</v>
      </c>
    </row>
    <row r="9" spans="1:5" ht="15.75">
      <c r="A9" s="76" t="s">
        <v>16</v>
      </c>
      <c r="B9" s="75" t="s">
        <v>76</v>
      </c>
      <c r="E9" s="64" t="s">
        <v>81</v>
      </c>
    </row>
    <row r="10" spans="1:5" ht="15.75">
      <c r="A10" s="76" t="s">
        <v>17</v>
      </c>
      <c r="B10" s="75" t="s">
        <v>77</v>
      </c>
      <c r="E10" s="64" t="s">
        <v>85</v>
      </c>
    </row>
    <row r="11" spans="1:8" ht="13.5" thickBot="1">
      <c r="A11" s="66"/>
      <c r="B11" s="66"/>
      <c r="D11" s="66"/>
      <c r="E11" s="66"/>
      <c r="G11" s="66"/>
      <c r="H11" s="66"/>
    </row>
    <row r="12" spans="1:8" ht="21.75" thickTop="1">
      <c r="A12" s="67" t="s">
        <v>18</v>
      </c>
      <c r="B12" s="68" t="s">
        <v>29</v>
      </c>
      <c r="D12" s="67" t="s">
        <v>20</v>
      </c>
      <c r="E12" s="68" t="s">
        <v>70</v>
      </c>
      <c r="G12" s="67" t="s">
        <v>21</v>
      </c>
      <c r="H12" s="68" t="s">
        <v>5</v>
      </c>
    </row>
    <row r="13" spans="1:8" ht="15">
      <c r="A13" s="77">
        <v>1</v>
      </c>
      <c r="B13" s="69" t="s">
        <v>46</v>
      </c>
      <c r="D13" s="77">
        <v>1</v>
      </c>
      <c r="E13" s="69" t="s">
        <v>60</v>
      </c>
      <c r="G13" s="77">
        <v>1</v>
      </c>
      <c r="H13" s="69" t="s">
        <v>31</v>
      </c>
    </row>
    <row r="14" spans="1:8" ht="15">
      <c r="A14" s="77">
        <v>2</v>
      </c>
      <c r="B14" s="69" t="s">
        <v>53</v>
      </c>
      <c r="D14" s="77">
        <v>2</v>
      </c>
      <c r="E14" s="69" t="s">
        <v>58</v>
      </c>
      <c r="G14" s="77">
        <v>2</v>
      </c>
      <c r="H14" s="69" t="s">
        <v>37</v>
      </c>
    </row>
    <row r="15" spans="1:8" ht="15">
      <c r="A15" s="77">
        <v>3</v>
      </c>
      <c r="B15" s="69" t="s">
        <v>47</v>
      </c>
      <c r="D15" s="77">
        <v>3</v>
      </c>
      <c r="E15" s="69" t="s">
        <v>61</v>
      </c>
      <c r="G15" s="77">
        <v>3</v>
      </c>
      <c r="H15" s="69" t="s">
        <v>38</v>
      </c>
    </row>
    <row r="16" spans="1:8" ht="15">
      <c r="A16" s="77">
        <v>4</v>
      </c>
      <c r="B16" s="69" t="s">
        <v>48</v>
      </c>
      <c r="D16" s="77">
        <v>4</v>
      </c>
      <c r="E16" s="69" t="s">
        <v>59</v>
      </c>
      <c r="G16" s="77">
        <v>4</v>
      </c>
      <c r="H16" s="69" t="s">
        <v>39</v>
      </c>
    </row>
    <row r="17" spans="1:8" ht="15">
      <c r="A17" s="77">
        <v>5</v>
      </c>
      <c r="B17" s="69" t="s">
        <v>49</v>
      </c>
      <c r="D17" s="77">
        <v>5</v>
      </c>
      <c r="E17" s="69" t="s">
        <v>62</v>
      </c>
      <c r="G17" s="77">
        <v>5</v>
      </c>
      <c r="H17" s="69" t="s">
        <v>40</v>
      </c>
    </row>
    <row r="18" spans="1:8" ht="15">
      <c r="A18" s="77">
        <v>6</v>
      </c>
      <c r="B18" s="69" t="s">
        <v>50</v>
      </c>
      <c r="D18" s="77">
        <v>6</v>
      </c>
      <c r="E18" s="69" t="s">
        <v>64</v>
      </c>
      <c r="G18" s="77">
        <v>6</v>
      </c>
      <c r="H18" s="69" t="s">
        <v>41</v>
      </c>
    </row>
    <row r="19" spans="1:8" ht="15">
      <c r="A19" s="77">
        <v>7</v>
      </c>
      <c r="B19" s="69" t="s">
        <v>51</v>
      </c>
      <c r="D19" s="77">
        <v>7</v>
      </c>
      <c r="E19" s="69" t="s">
        <v>63</v>
      </c>
      <c r="G19" s="77">
        <v>7</v>
      </c>
      <c r="H19" s="69" t="s">
        <v>42</v>
      </c>
    </row>
    <row r="20" spans="1:8" ht="15">
      <c r="A20" s="77">
        <v>8</v>
      </c>
      <c r="B20" s="69" t="s">
        <v>52</v>
      </c>
      <c r="D20" s="77">
        <v>8</v>
      </c>
      <c r="E20" s="69" t="s">
        <v>65</v>
      </c>
      <c r="G20" s="77">
        <v>8</v>
      </c>
      <c r="H20" s="69" t="s">
        <v>43</v>
      </c>
    </row>
    <row r="21" spans="1:8" ht="15">
      <c r="A21" s="77">
        <v>9</v>
      </c>
      <c r="B21" s="69" t="s">
        <v>54</v>
      </c>
      <c r="D21" s="77">
        <v>9</v>
      </c>
      <c r="E21" s="69" t="s">
        <v>66</v>
      </c>
      <c r="G21" s="77">
        <v>9</v>
      </c>
      <c r="H21" s="69" t="s">
        <v>44</v>
      </c>
    </row>
    <row r="22" spans="1:8" ht="15">
      <c r="A22" s="77">
        <v>10</v>
      </c>
      <c r="B22" s="69" t="s">
        <v>55</v>
      </c>
      <c r="D22" s="77">
        <v>10</v>
      </c>
      <c r="E22" s="69" t="s">
        <v>67</v>
      </c>
      <c r="G22" s="77">
        <v>10</v>
      </c>
      <c r="H22" s="69" t="s">
        <v>45</v>
      </c>
    </row>
    <row r="23" spans="1:8" ht="15">
      <c r="A23" s="77">
        <v>11</v>
      </c>
      <c r="B23" s="69" t="s">
        <v>56</v>
      </c>
      <c r="D23" s="77">
        <v>11</v>
      </c>
      <c r="E23" s="69" t="s">
        <v>68</v>
      </c>
      <c r="G23" s="77"/>
      <c r="H23" s="69"/>
    </row>
    <row r="24" spans="1:8" ht="15">
      <c r="A24" s="77">
        <v>12</v>
      </c>
      <c r="B24" s="69" t="s">
        <v>57</v>
      </c>
      <c r="D24" s="77">
        <v>12</v>
      </c>
      <c r="E24" s="69" t="s">
        <v>69</v>
      </c>
      <c r="G24" s="77"/>
      <c r="H24" s="69"/>
    </row>
    <row r="25" spans="1:8" ht="12.75">
      <c r="A25" s="70" t="s">
        <v>19</v>
      </c>
      <c r="B25" s="69" t="s">
        <v>34</v>
      </c>
      <c r="D25" s="70" t="s">
        <v>19</v>
      </c>
      <c r="E25" s="69" t="s">
        <v>82</v>
      </c>
      <c r="G25" s="70" t="s">
        <v>19</v>
      </c>
      <c r="H25" s="69" t="s">
        <v>32</v>
      </c>
    </row>
    <row r="26" spans="1:8" ht="13.5" thickBot="1">
      <c r="A26" s="71" t="s">
        <v>19</v>
      </c>
      <c r="B26" s="72" t="s">
        <v>35</v>
      </c>
      <c r="D26" s="71" t="s">
        <v>19</v>
      </c>
      <c r="E26" s="72" t="s">
        <v>36</v>
      </c>
      <c r="G26" s="71" t="s">
        <v>19</v>
      </c>
      <c r="H26" s="72" t="s">
        <v>33</v>
      </c>
    </row>
    <row r="27" ht="13.5" thickTop="1"/>
    <row r="28" spans="1:2" ht="15.75">
      <c r="A28" s="75" t="s">
        <v>22</v>
      </c>
      <c r="B28" s="75"/>
    </row>
    <row r="29" spans="1:5" ht="15.75">
      <c r="A29" s="76" t="s">
        <v>13</v>
      </c>
      <c r="B29" s="75" t="s">
        <v>48</v>
      </c>
      <c r="E29" s="64" t="s">
        <v>29</v>
      </c>
    </row>
    <row r="30" spans="1:5" ht="15.75">
      <c r="A30" s="76" t="s">
        <v>14</v>
      </c>
      <c r="B30" s="75" t="s">
        <v>60</v>
      </c>
      <c r="E30" s="64" t="s">
        <v>30</v>
      </c>
    </row>
    <row r="31" spans="1:5" ht="15.75">
      <c r="A31" s="76" t="s">
        <v>15</v>
      </c>
      <c r="B31" s="75" t="s">
        <v>38</v>
      </c>
      <c r="E31" s="64" t="s">
        <v>5</v>
      </c>
    </row>
    <row r="32" spans="1:5" ht="15.75">
      <c r="A32" s="76" t="s">
        <v>16</v>
      </c>
      <c r="B32" s="75" t="s">
        <v>71</v>
      </c>
      <c r="E32" s="64" t="s">
        <v>6</v>
      </c>
    </row>
    <row r="33" spans="1:8" ht="15.75">
      <c r="A33" s="78" t="s">
        <v>17</v>
      </c>
      <c r="B33" s="79" t="s">
        <v>72</v>
      </c>
      <c r="D33" s="73"/>
      <c r="E33" s="73" t="s">
        <v>0</v>
      </c>
      <c r="G33" s="73"/>
      <c r="H33" s="73"/>
    </row>
    <row r="34" spans="1:8" ht="13.5" thickBot="1">
      <c r="A34" s="66"/>
      <c r="B34" s="66"/>
      <c r="C34" s="74"/>
      <c r="D34" s="66"/>
      <c r="E34" s="66"/>
      <c r="F34" s="74"/>
      <c r="G34" s="66"/>
      <c r="H34" s="66"/>
    </row>
    <row r="35" ht="13.5" thickTop="1"/>
    <row r="36" spans="1:8" ht="15.75">
      <c r="A36" s="75" t="s">
        <v>23</v>
      </c>
      <c r="B36" s="75"/>
      <c r="C36" s="80"/>
      <c r="D36" s="75"/>
      <c r="E36" s="75" t="s">
        <v>49</v>
      </c>
      <c r="F36" s="80"/>
      <c r="G36" s="75"/>
      <c r="H36" s="75" t="s">
        <v>29</v>
      </c>
    </row>
    <row r="37" spans="1:8" ht="15.75">
      <c r="A37" s="75" t="s">
        <v>24</v>
      </c>
      <c r="B37" s="75"/>
      <c r="C37" s="80"/>
      <c r="D37" s="75"/>
      <c r="E37" s="75" t="s">
        <v>31</v>
      </c>
      <c r="F37" s="80"/>
      <c r="G37" s="75"/>
      <c r="H37" s="75" t="s">
        <v>5</v>
      </c>
    </row>
    <row r="38" spans="1:8" s="75" customFormat="1" ht="16.5" thickBot="1">
      <c r="A38" s="66"/>
      <c r="B38" s="66"/>
      <c r="C38" s="74"/>
      <c r="D38" s="66"/>
      <c r="E38" s="66"/>
      <c r="F38" s="74"/>
      <c r="G38" s="66"/>
      <c r="H38" s="66"/>
    </row>
    <row r="39" spans="1:8" s="75" customFormat="1" ht="16.5" thickTop="1">
      <c r="A39" s="64"/>
      <c r="B39" s="64"/>
      <c r="C39" s="65"/>
      <c r="D39" s="64"/>
      <c r="E39" s="64"/>
      <c r="F39" s="65"/>
      <c r="G39" s="64"/>
      <c r="H39" s="64"/>
    </row>
  </sheetData>
  <sheetProtection/>
  <printOptions/>
  <pageMargins left="0.75" right="0.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2009-11-05T09:27:45Z</cp:lastPrinted>
  <dcterms:created xsi:type="dcterms:W3CDTF">2003-10-17T15:08:06Z</dcterms:created>
  <dcterms:modified xsi:type="dcterms:W3CDTF">2010-11-09T19:06:32Z</dcterms:modified>
  <cp:category/>
  <cp:version/>
  <cp:contentType/>
  <cp:contentStatus/>
</cp:coreProperties>
</file>