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0"/>
  </bookViews>
  <sheets>
    <sheet name="Ajakava" sheetId="1" r:id="rId1"/>
    <sheet name="Tabel_seinale" sheetId="2" r:id="rId2"/>
    <sheet name="Tabel_täitmiseks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<sst xmlns="http://schemas.openxmlformats.org/spreadsheetml/2006/main" count="81" uniqueCount="43">
  <si>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</si>
  <si>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</si>
  <si>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</si>
  <si>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</si>
  <si>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</si>
  <si>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</si>
  <si>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</si>
  <si>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</si>
  <si>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</si>
  <si>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Tulemus</t>
  </si>
  <si>
    <t>-</t>
  </si>
  <si>
    <t>V–VAHE</t>
  </si>
  <si>
    <t>Tapa Spordihoone</t>
  </si>
  <si>
    <t>TAPA</t>
  </si>
  <si>
    <t>AUTASUSTAMINE</t>
  </si>
  <si>
    <t>Mänguaeg 2×20 min</t>
  </si>
  <si>
    <t>2010 Eesti karikavõistlused käsipallis</t>
  </si>
  <si>
    <t>2010 EESTI KARIKAVÕISTLUSED KÄSIPALLIS</t>
  </si>
  <si>
    <t>Paremusjärjestus</t>
  </si>
  <si>
    <t>1.</t>
  </si>
  <si>
    <t>2.</t>
  </si>
  <si>
    <t>3.</t>
  </si>
  <si>
    <t>4.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</si>
  <si>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</si>
  <si>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</si>
  <si>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</si>
  <si>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</si>
  <si>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</si>
  <si>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</si>
  <si>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</si>
  <si>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Neidude B klass</t>
  </si>
  <si>
    <t>27.11.2010.a.</t>
  </si>
  <si>
    <t>27.november</t>
  </si>
  <si>
    <t>SK Reval-Sport/Dv</t>
  </si>
  <si>
    <t>SK Reval-Sport/Me 1</t>
  </si>
  <si>
    <t>SK Reval-Sport/Me 2</t>
  </si>
  <si>
    <t>SK REVAL-SPORT/MELLA 1</t>
  </si>
  <si>
    <t>SK REVAL-SPORT/MELLA 2</t>
  </si>
  <si>
    <t>SK REVAL-SPORT/DVIGATEL</t>
  </si>
  <si>
    <t>27.11.2010</t>
  </si>
  <si>
    <t>NEIDUDE B KLASS</t>
  </si>
  <si>
    <t>NEIUD B KLASS</t>
  </si>
  <si>
    <t>1994 ja hiljem sündinud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</si>
</sst>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2"/>
      <color indexed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2"/>
      <color indexed="11"/>
      <name val="Arial Narrow"/>
      <family val="2"/>
    </font>
    <font>
      <sz val="11"/>
      <name val="Arial Narrow"/>
      <family val="2"/>
    </font>
    <font>
      <b/>
      <sz val="14"/>
      <name val="Cambria"/>
      <family val="1"/>
    </font>
    <font>
      <sz val="12"/>
      <name val="Cambria"/>
      <family val="1"/>
    </font>
    <font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b/>
      <i/>
      <sz val="16"/>
      <name val="Garamond"/>
      <family val="1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libri"/>
      <family val="2"/>
    </font>
    <font>
      <b/>
      <sz val="12"/>
      <name val="Cambria"/>
      <family val="1"/>
    </font>
    <font>
      <sz val="14"/>
      <name val="Cambria"/>
      <family val="1"/>
    </font>
    <font>
      <b/>
      <sz val="12"/>
      <name val="Calibri"/>
      <family val="2"/>
    </font>
    <font>
      <sz val="10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thin"/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33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>
      <alignment horizontal="right"/>
    </xf>
    <xf numFmtId="0" fontId="23" fillId="33" borderId="2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7" fillId="33" borderId="12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/>
      <protection hidden="1"/>
    </xf>
    <xf numFmtId="0" fontId="28" fillId="0" borderId="28" xfId="0" applyFont="1" applyBorder="1" applyAlignment="1" applyProtection="1">
      <alignment/>
      <protection hidden="1"/>
    </xf>
    <xf numFmtId="0" fontId="27" fillId="33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/>
      <protection hidden="1"/>
    </xf>
    <xf numFmtId="0" fontId="28" fillId="0" borderId="3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/>
      <protection hidden="1"/>
    </xf>
    <xf numFmtId="0" fontId="25" fillId="0" borderId="23" xfId="0" applyFont="1" applyBorder="1" applyAlignment="1" applyProtection="1">
      <alignment/>
      <protection hidden="1"/>
    </xf>
    <xf numFmtId="0" fontId="27" fillId="33" borderId="11" xfId="0" applyFont="1" applyFill="1" applyBorder="1" applyAlignment="1" applyProtection="1">
      <alignment horizontal="center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4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27" fillId="33" borderId="31" xfId="0" applyFont="1" applyFill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/>
      <protection hidden="1"/>
    </xf>
    <xf numFmtId="0" fontId="28" fillId="0" borderId="15" xfId="0" applyFont="1" applyBorder="1" applyAlignment="1" applyProtection="1">
      <alignment/>
      <protection hidden="1"/>
    </xf>
    <xf numFmtId="1" fontId="24" fillId="0" borderId="2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 horizontal="left" wrapText="1" indent="1"/>
    </xf>
    <xf numFmtId="0" fontId="54" fillId="0" borderId="33" xfId="0" applyFont="1" applyBorder="1" applyAlignment="1">
      <alignment horizontal="center"/>
    </xf>
    <xf numFmtId="49" fontId="54" fillId="0" borderId="34" xfId="0" applyNumberFormat="1" applyFont="1" applyBorder="1" applyAlignment="1">
      <alignment horizontal="center"/>
    </xf>
    <xf numFmtId="49" fontId="54" fillId="0" borderId="3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30" fillId="0" borderId="0" xfId="0" applyNumberFormat="1" applyFont="1" applyAlignment="1">
      <alignment horizontal="right"/>
    </xf>
    <xf numFmtId="0" fontId="55" fillId="0" borderId="0" xfId="0" applyFont="1" applyBorder="1" applyAlignment="1">
      <alignment horizontal="left"/>
    </xf>
    <xf numFmtId="49" fontId="55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54" fillId="0" borderId="36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49" fontId="54" fillId="0" borderId="39" xfId="0" applyNumberFormat="1" applyFont="1" applyBorder="1" applyAlignment="1">
      <alignment horizontal="center"/>
    </xf>
    <xf numFmtId="49" fontId="54" fillId="0" borderId="40" xfId="0" applyNumberFormat="1" applyFont="1" applyBorder="1" applyAlignment="1">
      <alignment horizontal="center"/>
    </xf>
    <xf numFmtId="20" fontId="54" fillId="0" borderId="41" xfId="0" applyNumberFormat="1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 inden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20" fontId="32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31" fillId="0" borderId="0" xfId="0" applyFont="1" applyAlignment="1">
      <alignment/>
    </xf>
    <xf numFmtId="0" fontId="57" fillId="0" borderId="45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49" fontId="58" fillId="0" borderId="0" xfId="0" applyNumberFormat="1" applyFont="1" applyAlignment="1">
      <alignment horizontal="right"/>
    </xf>
    <xf numFmtId="0" fontId="33" fillId="0" borderId="0" xfId="0" applyFont="1" applyAlignment="1" applyProtection="1">
      <alignment/>
      <protection hidden="1"/>
    </xf>
    <xf numFmtId="0" fontId="54" fillId="0" borderId="47" xfId="0" applyFont="1" applyFill="1" applyBorder="1" applyAlignment="1">
      <alignment horizontal="left" indent="1"/>
    </xf>
    <xf numFmtId="0" fontId="54" fillId="0" borderId="48" xfId="0" applyFont="1" applyFill="1" applyBorder="1" applyAlignment="1">
      <alignment horizontal="left" indent="1"/>
    </xf>
    <xf numFmtId="0" fontId="54" fillId="0" borderId="49" xfId="0" applyFont="1" applyFill="1" applyBorder="1" applyAlignment="1">
      <alignment horizontal="left" indent="1"/>
    </xf>
    <xf numFmtId="0" fontId="54" fillId="0" borderId="50" xfId="0" applyFont="1" applyFill="1" applyBorder="1" applyAlignment="1">
      <alignment horizontal="left" indent="1"/>
    </xf>
    <xf numFmtId="0" fontId="32" fillId="0" borderId="0" xfId="60" applyFont="1">
      <alignment/>
      <protection/>
    </xf>
    <xf numFmtId="0" fontId="34" fillId="0" borderId="0" xfId="60" applyFont="1">
      <alignment/>
      <protection/>
    </xf>
    <xf numFmtId="0" fontId="34" fillId="0" borderId="0" xfId="60" applyFont="1" applyFill="1" applyBorder="1">
      <alignment/>
      <protection/>
    </xf>
    <xf numFmtId="49" fontId="55" fillId="0" borderId="0" xfId="60" applyNumberFormat="1" applyFont="1" applyFill="1" applyAlignment="1">
      <alignment horizontal="left"/>
      <protection/>
    </xf>
    <xf numFmtId="49" fontId="30" fillId="0" borderId="0" xfId="60" applyNumberFormat="1" applyFont="1" applyFill="1" applyAlignment="1">
      <alignment horizontal="right"/>
      <protection/>
    </xf>
    <xf numFmtId="0" fontId="31" fillId="0" borderId="0" xfId="60" applyFont="1" applyAlignment="1">
      <alignment horizontal="left" indent="1"/>
      <protection/>
    </xf>
    <xf numFmtId="0" fontId="31" fillId="0" borderId="0" xfId="60" applyFont="1" applyAlignment="1">
      <alignment horizontal="right"/>
      <protection/>
    </xf>
    <xf numFmtId="0" fontId="31" fillId="0" borderId="0" xfId="60" applyFont="1">
      <alignment/>
      <protection/>
    </xf>
    <xf numFmtId="0" fontId="34" fillId="0" borderId="51" xfId="60" applyFont="1" applyBorder="1">
      <alignment/>
      <protection/>
    </xf>
    <xf numFmtId="0" fontId="34" fillId="0" borderId="52" xfId="60" applyFont="1" applyFill="1" applyBorder="1">
      <alignment/>
      <protection/>
    </xf>
    <xf numFmtId="0" fontId="36" fillId="0" borderId="53" xfId="60" applyFont="1" applyBorder="1" applyAlignment="1">
      <alignment horizontal="center"/>
      <protection/>
    </xf>
    <xf numFmtId="0" fontId="34" fillId="0" borderId="54" xfId="60" applyFont="1" applyFill="1" applyBorder="1">
      <alignment/>
      <protection/>
    </xf>
    <xf numFmtId="0" fontId="36" fillId="0" borderId="55" xfId="60" applyFont="1" applyBorder="1" applyAlignment="1">
      <alignment horizontal="center"/>
      <protection/>
    </xf>
    <xf numFmtId="0" fontId="34" fillId="0" borderId="56" xfId="60" applyFont="1" applyFill="1" applyBorder="1">
      <alignment/>
      <protection/>
    </xf>
    <xf numFmtId="0" fontId="34" fillId="0" borderId="53" xfId="60" applyFont="1" applyBorder="1" applyAlignment="1">
      <alignment horizontal="right"/>
      <protection/>
    </xf>
    <xf numFmtId="0" fontId="34" fillId="0" borderId="57" xfId="60" applyFont="1" applyBorder="1" applyAlignment="1">
      <alignment horizontal="right"/>
      <protection/>
    </xf>
    <xf numFmtId="0" fontId="34" fillId="0" borderId="58" xfId="60" applyFont="1" applyFill="1" applyBorder="1">
      <alignment/>
      <protection/>
    </xf>
    <xf numFmtId="0" fontId="34" fillId="0" borderId="51" xfId="60" applyFont="1" applyFill="1" applyBorder="1">
      <alignment/>
      <protection/>
    </xf>
    <xf numFmtId="0" fontId="37" fillId="0" borderId="59" xfId="60" applyFont="1" applyBorder="1" applyAlignment="1">
      <alignment horizontal="center"/>
      <protection/>
    </xf>
    <xf numFmtId="20" fontId="5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left" indent="1"/>
    </xf>
    <xf numFmtId="0" fontId="54" fillId="0" borderId="0" xfId="0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49" fontId="54" fillId="0" borderId="61" xfId="0" applyNumberFormat="1" applyFont="1" applyBorder="1" applyAlignment="1">
      <alignment horizontal="center"/>
    </xf>
    <xf numFmtId="49" fontId="54" fillId="0" borderId="62" xfId="0" applyNumberFormat="1" applyFont="1" applyBorder="1" applyAlignment="1">
      <alignment horizontal="center"/>
    </xf>
    <xf numFmtId="14" fontId="56" fillId="0" borderId="0" xfId="0" applyNumberFormat="1" applyFont="1" applyAlignment="1" quotePrefix="1">
      <alignment horizontal="right" indent="1"/>
    </xf>
    <xf numFmtId="0" fontId="23" fillId="33" borderId="27" xfId="0" applyFont="1" applyFill="1" applyBorder="1" applyAlignment="1" applyProtection="1">
      <alignment horizontal="center"/>
      <protection/>
    </xf>
    <xf numFmtId="0" fontId="27" fillId="33" borderId="29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4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10" xfId="0" applyBorder="1" applyAlignment="1">
      <alignment/>
    </xf>
    <xf numFmtId="0" fontId="0" fillId="0" borderId="69" xfId="0" applyBorder="1" applyAlignment="1">
      <alignment/>
    </xf>
    <xf numFmtId="0" fontId="0" fillId="0" borderId="15" xfId="0" applyBorder="1" applyAlignment="1">
      <alignment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locked="0"/>
    </xf>
    <xf numFmtId="0" fontId="0" fillId="0" borderId="72" xfId="0" applyBorder="1" applyAlignment="1">
      <alignment/>
    </xf>
    <xf numFmtId="0" fontId="0" fillId="0" borderId="30" xfId="0" applyBorder="1" applyAlignment="1">
      <alignment/>
    </xf>
    <xf numFmtId="0" fontId="18" fillId="0" borderId="73" xfId="0" applyFont="1" applyBorder="1" applyAlignment="1" applyProtection="1">
      <alignment/>
      <protection hidden="1"/>
    </xf>
    <xf numFmtId="0" fontId="0" fillId="0" borderId="74" xfId="0" applyBorder="1" applyAlignment="1">
      <alignment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9" fillId="0" borderId="31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75" xfId="0" applyFont="1" applyBorder="1" applyAlignment="1" applyProtection="1">
      <alignment horizontal="center" vertical="center"/>
      <protection locked="0"/>
    </xf>
    <xf numFmtId="0" fontId="26" fillId="0" borderId="66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35" fillId="0" borderId="0" xfId="60" applyFont="1">
      <alignment/>
      <protection/>
    </xf>
    <xf numFmtId="0" fontId="31" fillId="0" borderId="0" xfId="60" applyFont="1">
      <alignment/>
      <protection/>
    </xf>
    <xf numFmtId="0" fontId="31" fillId="0" borderId="0" xfId="60" applyFont="1" applyAlignment="1">
      <alignment horizontal="left"/>
      <protection/>
    </xf>
    <xf numFmtId="0" fontId="31" fillId="0" borderId="51" xfId="60" applyFont="1" applyBorder="1" applyAlignment="1">
      <alignment horizontal="left"/>
      <protection/>
    </xf>
    <xf numFmtId="0" fontId="31" fillId="0" borderId="51" xfId="60" applyFont="1" applyBorder="1">
      <alignment/>
      <protection/>
    </xf>
    <xf numFmtId="0" fontId="31" fillId="0" borderId="0" xfId="60" applyFont="1" applyFill="1" applyBorder="1">
      <alignment/>
      <protection/>
    </xf>
    <xf numFmtId="0" fontId="31" fillId="0" borderId="0" xfId="60" applyFont="1" applyAlignment="1">
      <alignment horizontal="right"/>
      <protection/>
    </xf>
    <xf numFmtId="0" fontId="55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rmaallaad 2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7</xdr:col>
      <xdr:colOff>409575</xdr:colOff>
      <xdr:row>2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104775</xdr:rowOff>
    </xdr:from>
    <xdr:to>
      <xdr:col>3</xdr:col>
      <xdr:colOff>552450</xdr:colOff>
      <xdr:row>5</xdr:row>
      <xdr:rowOff>104775</xdr:rowOff>
    </xdr:to>
    <xdr:sp>
      <xdr:nvSpPr>
        <xdr:cNvPr id="1" name="Sirgkonnektor 7"/>
        <xdr:cNvSpPr>
          <a:spLocks/>
        </xdr:cNvSpPr>
      </xdr:nvSpPr>
      <xdr:spPr>
        <a:xfrm>
          <a:off x="32099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104775</xdr:rowOff>
    </xdr:from>
    <xdr:to>
      <xdr:col>5</xdr:col>
      <xdr:colOff>552450</xdr:colOff>
      <xdr:row>5</xdr:row>
      <xdr:rowOff>104775</xdr:rowOff>
    </xdr:to>
    <xdr:sp>
      <xdr:nvSpPr>
        <xdr:cNvPr id="2" name="Sirgkonnektor 8"/>
        <xdr:cNvSpPr>
          <a:spLocks/>
        </xdr:cNvSpPr>
      </xdr:nvSpPr>
      <xdr:spPr>
        <a:xfrm>
          <a:off x="441007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3" name="Sirgkonnektor 12"/>
        <xdr:cNvSpPr>
          <a:spLocks/>
        </xdr:cNvSpPr>
      </xdr:nvSpPr>
      <xdr:spPr>
        <a:xfrm>
          <a:off x="2609850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4" name="Sirgkonnektor 14"/>
        <xdr:cNvSpPr>
          <a:spLocks/>
        </xdr:cNvSpPr>
      </xdr:nvSpPr>
      <xdr:spPr>
        <a:xfrm>
          <a:off x="4410075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5" name="Sirgkonnektor 15"/>
        <xdr:cNvSpPr>
          <a:spLocks/>
        </xdr:cNvSpPr>
      </xdr:nvSpPr>
      <xdr:spPr>
        <a:xfrm>
          <a:off x="26098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6" name="Sirgkonnektor 17"/>
        <xdr:cNvSpPr>
          <a:spLocks/>
        </xdr:cNvSpPr>
      </xdr:nvSpPr>
      <xdr:spPr>
        <a:xfrm>
          <a:off x="3209925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104775</xdr:rowOff>
    </xdr:from>
    <xdr:to>
      <xdr:col>4</xdr:col>
      <xdr:colOff>552450</xdr:colOff>
      <xdr:row>5</xdr:row>
      <xdr:rowOff>104775</xdr:rowOff>
    </xdr:to>
    <xdr:sp>
      <xdr:nvSpPr>
        <xdr:cNvPr id="7" name="Sirgkonnektor 7"/>
        <xdr:cNvSpPr>
          <a:spLocks/>
        </xdr:cNvSpPr>
      </xdr:nvSpPr>
      <xdr:spPr>
        <a:xfrm>
          <a:off x="381000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8" name="Sirgkonnektor 9"/>
        <xdr:cNvSpPr>
          <a:spLocks/>
        </xdr:cNvSpPr>
      </xdr:nvSpPr>
      <xdr:spPr>
        <a:xfrm>
          <a:off x="3810000" y="202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9" name="Sirgkonnektor 12"/>
        <xdr:cNvSpPr>
          <a:spLocks/>
        </xdr:cNvSpPr>
      </xdr:nvSpPr>
      <xdr:spPr>
        <a:xfrm>
          <a:off x="2609850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10" name="Sirgkonnektor 13"/>
        <xdr:cNvSpPr>
          <a:spLocks/>
        </xdr:cNvSpPr>
      </xdr:nvSpPr>
      <xdr:spPr>
        <a:xfrm>
          <a:off x="3209925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11" name="Sirgkonnektor 14"/>
        <xdr:cNvSpPr>
          <a:spLocks/>
        </xdr:cNvSpPr>
      </xdr:nvSpPr>
      <xdr:spPr>
        <a:xfrm>
          <a:off x="4410075" y="2628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12" name="Sirgkonnektor 17"/>
        <xdr:cNvSpPr>
          <a:spLocks/>
        </xdr:cNvSpPr>
      </xdr:nvSpPr>
      <xdr:spPr>
        <a:xfrm>
          <a:off x="381000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0</xdr:row>
      <xdr:rowOff>0</xdr:rowOff>
    </xdr:from>
    <xdr:to>
      <xdr:col>10</xdr:col>
      <xdr:colOff>66675</xdr:colOff>
      <xdr:row>1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209550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9525</xdr:rowOff>
    </xdr:from>
    <xdr:to>
      <xdr:col>7</xdr:col>
      <xdr:colOff>1409700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52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5" zoomScaleNormal="125" zoomScalePageLayoutView="0" workbookViewId="0" topLeftCell="A1">
      <selection activeCell="D11" sqref="D11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6.421875" style="0" customWidth="1"/>
    <col min="5" max="5" width="3.14062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5" ht="18.75" customHeight="1">
      <c r="A1" s="154" t="s">
        <v>16</v>
      </c>
      <c r="B1" s="154"/>
      <c r="C1" s="154"/>
      <c r="D1" s="154"/>
      <c r="E1" s="93"/>
    </row>
    <row r="2" spans="6:7" ht="12.75">
      <c r="F2" s="8"/>
      <c r="G2" s="8"/>
    </row>
    <row r="3" spans="6:7" ht="12.75">
      <c r="F3" s="8"/>
      <c r="G3" s="8"/>
    </row>
    <row r="4" spans="1:8" s="3" customFormat="1" ht="15.75">
      <c r="A4" s="207" t="s">
        <v>30</v>
      </c>
      <c r="F4" s="9"/>
      <c r="G4" s="9"/>
      <c r="H4" s="94" t="s">
        <v>31</v>
      </c>
    </row>
    <row r="5" spans="1:8" s="3" customFormat="1" ht="15.75">
      <c r="A5" s="207" t="s">
        <v>42</v>
      </c>
      <c r="F5" s="9"/>
      <c r="G5" s="9"/>
      <c r="H5" s="94" t="s">
        <v>12</v>
      </c>
    </row>
    <row r="6" spans="1:8" s="3" customFormat="1" ht="15.75">
      <c r="A6" s="5"/>
      <c r="F6" s="9"/>
      <c r="G6" s="9"/>
      <c r="H6" s="94"/>
    </row>
    <row r="7" spans="1:8" s="3" customFormat="1" ht="15">
      <c r="A7" s="2"/>
      <c r="F7" s="9"/>
      <c r="G7" s="9"/>
      <c r="H7" s="4"/>
    </row>
    <row r="8" spans="1:8" s="6" customFormat="1" ht="16.5" thickBot="1">
      <c r="A8" s="95" t="s">
        <v>4</v>
      </c>
      <c r="B8" s="95"/>
      <c r="C8" s="96" t="s">
        <v>32</v>
      </c>
      <c r="D8" s="97"/>
      <c r="E8" s="98"/>
      <c r="F8" s="10"/>
      <c r="G8" s="10"/>
      <c r="H8" s="118" t="s">
        <v>15</v>
      </c>
    </row>
    <row r="9" spans="1:8" s="115" customFormat="1" ht="16.5" thickBot="1">
      <c r="A9" s="116" t="s">
        <v>0</v>
      </c>
      <c r="B9" s="117" t="s">
        <v>2</v>
      </c>
      <c r="C9" s="113" t="s">
        <v>1</v>
      </c>
      <c r="D9" s="114" t="s">
        <v>1</v>
      </c>
      <c r="F9" s="155" t="s">
        <v>9</v>
      </c>
      <c r="G9" s="156"/>
      <c r="H9" s="157"/>
    </row>
    <row r="10" spans="1:8" s="92" customFormat="1" ht="21.75" customHeight="1">
      <c r="A10" s="99">
        <v>0.4583333333333333</v>
      </c>
      <c r="B10" s="100">
        <v>1</v>
      </c>
      <c r="C10" s="120" t="s">
        <v>35</v>
      </c>
      <c r="D10" s="121" t="s">
        <v>3</v>
      </c>
      <c r="E10" s="88"/>
      <c r="F10" s="89"/>
      <c r="G10" s="90" t="s">
        <v>10</v>
      </c>
      <c r="H10" s="91"/>
    </row>
    <row r="11" spans="1:8" s="92" customFormat="1" ht="21.75" customHeight="1" thickBot="1">
      <c r="A11" s="104">
        <f>A10+TIME(0,55,0)</f>
        <v>0.49652777777777773</v>
      </c>
      <c r="B11" s="105">
        <f>B10+1</f>
        <v>2</v>
      </c>
      <c r="C11" s="122" t="s">
        <v>34</v>
      </c>
      <c r="D11" s="123" t="s">
        <v>33</v>
      </c>
      <c r="E11" s="88"/>
      <c r="F11" s="101"/>
      <c r="G11" s="102" t="s">
        <v>10</v>
      </c>
      <c r="H11" s="103"/>
    </row>
    <row r="12" spans="1:8" s="92" customFormat="1" ht="21.75" customHeight="1" thickBot="1">
      <c r="A12" s="143"/>
      <c r="B12" s="144"/>
      <c r="C12" s="145"/>
      <c r="D12" s="145"/>
      <c r="E12" s="88"/>
      <c r="F12" s="146"/>
      <c r="G12" s="147"/>
      <c r="H12" s="147"/>
    </row>
    <row r="13" spans="1:8" s="92" customFormat="1" ht="21.75" customHeight="1">
      <c r="A13" s="99">
        <v>0.5729166666666666</v>
      </c>
      <c r="B13" s="100">
        <f>B11+1</f>
        <v>3</v>
      </c>
      <c r="C13" s="120" t="s">
        <v>33</v>
      </c>
      <c r="D13" s="121" t="s">
        <v>35</v>
      </c>
      <c r="E13" s="88"/>
      <c r="F13" s="148"/>
      <c r="G13" s="149" t="s">
        <v>10</v>
      </c>
      <c r="H13" s="150"/>
    </row>
    <row r="14" spans="1:8" s="92" customFormat="1" ht="21.75" customHeight="1" thickBot="1">
      <c r="A14" s="104">
        <f>A13+TIME(0,55,0)</f>
        <v>0.611111111111111</v>
      </c>
      <c r="B14" s="105">
        <f>B13+1</f>
        <v>4</v>
      </c>
      <c r="C14" s="122" t="s">
        <v>3</v>
      </c>
      <c r="D14" s="123" t="s">
        <v>34</v>
      </c>
      <c r="E14" s="88"/>
      <c r="F14" s="101"/>
      <c r="G14" s="102" t="s">
        <v>10</v>
      </c>
      <c r="H14" s="103"/>
    </row>
    <row r="15" spans="1:8" s="92" customFormat="1" ht="21.75" customHeight="1" thickBot="1">
      <c r="A15" s="143"/>
      <c r="B15" s="144"/>
      <c r="C15" s="145"/>
      <c r="D15" s="145"/>
      <c r="E15" s="88"/>
      <c r="F15" s="146"/>
      <c r="G15" s="147"/>
      <c r="H15" s="147"/>
    </row>
    <row r="16" spans="1:8" s="92" customFormat="1" ht="21.75" customHeight="1">
      <c r="A16" s="99">
        <v>0.6875</v>
      </c>
      <c r="B16" s="100">
        <f>B14+1</f>
        <v>5</v>
      </c>
      <c r="C16" s="120" t="s">
        <v>34</v>
      </c>
      <c r="D16" s="121" t="s">
        <v>35</v>
      </c>
      <c r="E16" s="88"/>
      <c r="F16" s="148"/>
      <c r="G16" s="149" t="s">
        <v>10</v>
      </c>
      <c r="H16" s="150"/>
    </row>
    <row r="17" spans="1:8" s="92" customFormat="1" ht="21.75" customHeight="1" thickBot="1">
      <c r="A17" s="104">
        <f>A16+TIME(0,55,0)</f>
        <v>0.7256944444444444</v>
      </c>
      <c r="B17" s="105">
        <f>B16+1</f>
        <v>6</v>
      </c>
      <c r="C17" s="122" t="s">
        <v>33</v>
      </c>
      <c r="D17" s="123" t="s">
        <v>3</v>
      </c>
      <c r="E17" s="88"/>
      <c r="F17" s="101"/>
      <c r="G17" s="102" t="s">
        <v>10</v>
      </c>
      <c r="H17" s="103"/>
    </row>
    <row r="18" spans="1:2" s="3" customFormat="1" ht="15">
      <c r="A18" s="7"/>
      <c r="B18" s="7"/>
    </row>
    <row r="19" s="6" customFormat="1" ht="15.75"/>
    <row r="21" spans="1:3" ht="18.75">
      <c r="A21" s="110">
        <v>0.7638888888888888</v>
      </c>
      <c r="B21" s="111"/>
      <c r="C21" s="112" t="s">
        <v>14</v>
      </c>
    </row>
  </sheetData>
  <sheetProtection/>
  <mergeCells count="2">
    <mergeCell ref="A1:D1"/>
    <mergeCell ref="F9:H9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6" width="9.00390625" style="0" customWidth="1"/>
    <col min="7" max="7" width="4.421875" style="0" customWidth="1"/>
    <col min="8" max="8" width="4.57421875" style="0" customWidth="1"/>
    <col min="9" max="10" width="9.00390625" style="0" customWidth="1"/>
  </cols>
  <sheetData>
    <row r="1" spans="1:6" ht="23.25">
      <c r="A1" s="11"/>
      <c r="B1" s="108" t="s">
        <v>17</v>
      </c>
      <c r="C1" s="12"/>
      <c r="D1" s="12"/>
      <c r="E1" s="12"/>
      <c r="F1" s="12"/>
    </row>
    <row r="2" spans="1:9" ht="25.5" customHeight="1">
      <c r="A2" s="13"/>
      <c r="B2" s="109" t="s">
        <v>40</v>
      </c>
      <c r="C2" s="49"/>
      <c r="F2" s="33"/>
      <c r="G2" s="33"/>
      <c r="H2" s="151" t="s">
        <v>39</v>
      </c>
      <c r="I2" s="107" t="s">
        <v>13</v>
      </c>
    </row>
    <row r="3" spans="1:10" ht="15" thickBot="1">
      <c r="A3" s="1"/>
      <c r="D3" s="14"/>
      <c r="E3" s="14"/>
      <c r="I3" s="1"/>
      <c r="J3" s="1"/>
    </row>
    <row r="4" spans="1:10" ht="25.5" customHeight="1" thickBot="1">
      <c r="A4" s="27"/>
      <c r="B4" s="31" t="s">
        <v>5</v>
      </c>
      <c r="C4" s="28">
        <v>1</v>
      </c>
      <c r="D4" s="28">
        <v>2</v>
      </c>
      <c r="E4" s="28">
        <v>3</v>
      </c>
      <c r="F4" s="40">
        <v>4</v>
      </c>
      <c r="G4" s="167" t="s">
        <v>11</v>
      </c>
      <c r="H4" s="168"/>
      <c r="I4" s="29" t="s">
        <v>6</v>
      </c>
      <c r="J4" s="30" t="s">
        <v>7</v>
      </c>
    </row>
    <row r="5" spans="1:10" ht="15.75" customHeight="1" thickTop="1">
      <c r="A5" s="184">
        <v>1</v>
      </c>
      <c r="B5" s="169" t="s">
        <v>8</v>
      </c>
      <c r="C5" s="34"/>
      <c r="D5" s="35"/>
      <c r="E5" s="35"/>
      <c r="F5" s="23"/>
      <c r="G5" s="175"/>
      <c r="H5" s="176"/>
      <c r="I5" s="170"/>
      <c r="J5" s="179"/>
    </row>
    <row r="6" spans="1:10" ht="15.75" customHeight="1">
      <c r="A6" s="185"/>
      <c r="B6" s="169"/>
      <c r="C6" s="37"/>
      <c r="D6" s="19"/>
      <c r="E6" s="19"/>
      <c r="F6" s="20"/>
      <c r="G6" s="163"/>
      <c r="H6" s="164"/>
      <c r="I6" s="171"/>
      <c r="J6" s="159"/>
    </row>
    <row r="7" spans="1:10" ht="15.75" customHeight="1">
      <c r="A7" s="186"/>
      <c r="B7" s="169"/>
      <c r="C7" s="38"/>
      <c r="D7" s="22"/>
      <c r="E7" s="22"/>
      <c r="F7" s="21"/>
      <c r="G7" s="173"/>
      <c r="H7" s="174"/>
      <c r="I7" s="171"/>
      <c r="J7" s="172"/>
    </row>
    <row r="8" spans="1:10" ht="15.75" customHeight="1">
      <c r="A8" s="187">
        <v>2</v>
      </c>
      <c r="B8" s="180" t="s">
        <v>36</v>
      </c>
      <c r="C8" s="36"/>
      <c r="D8" s="34"/>
      <c r="E8" s="41"/>
      <c r="F8" s="42"/>
      <c r="G8" s="161"/>
      <c r="H8" s="162"/>
      <c r="I8" s="177"/>
      <c r="J8" s="158"/>
    </row>
    <row r="9" spans="1:10" ht="15.75" customHeight="1">
      <c r="A9" s="185"/>
      <c r="B9" s="169"/>
      <c r="C9" s="19"/>
      <c r="D9" s="37"/>
      <c r="E9" s="17"/>
      <c r="F9" s="43"/>
      <c r="G9" s="163"/>
      <c r="H9" s="164"/>
      <c r="I9" s="171"/>
      <c r="J9" s="159"/>
    </row>
    <row r="10" spans="1:10" ht="15.75" customHeight="1">
      <c r="A10" s="186"/>
      <c r="B10" s="181"/>
      <c r="C10" s="22"/>
      <c r="D10" s="38"/>
      <c r="E10" s="17"/>
      <c r="F10" s="45"/>
      <c r="G10" s="173"/>
      <c r="H10" s="174"/>
      <c r="I10" s="178"/>
      <c r="J10" s="172"/>
    </row>
    <row r="11" spans="1:10" ht="15.75" customHeight="1">
      <c r="A11" s="187">
        <v>3</v>
      </c>
      <c r="B11" s="180" t="s">
        <v>37</v>
      </c>
      <c r="C11" s="36"/>
      <c r="D11" s="36"/>
      <c r="E11" s="34"/>
      <c r="F11" s="42"/>
      <c r="G11" s="161"/>
      <c r="H11" s="162"/>
      <c r="I11" s="177"/>
      <c r="J11" s="158"/>
    </row>
    <row r="12" spans="1:10" ht="15.75" customHeight="1">
      <c r="A12" s="185"/>
      <c r="B12" s="169"/>
      <c r="C12" s="19"/>
      <c r="D12" s="19"/>
      <c r="E12" s="37"/>
      <c r="F12" s="43"/>
      <c r="G12" s="163"/>
      <c r="H12" s="164"/>
      <c r="I12" s="171"/>
      <c r="J12" s="159"/>
    </row>
    <row r="13" spans="1:10" ht="15.75" customHeight="1">
      <c r="A13" s="186"/>
      <c r="B13" s="181"/>
      <c r="C13" s="22"/>
      <c r="D13" s="44"/>
      <c r="E13" s="38"/>
      <c r="F13" s="45"/>
      <c r="G13" s="173"/>
      <c r="H13" s="174"/>
      <c r="I13" s="178"/>
      <c r="J13" s="172"/>
    </row>
    <row r="14" spans="1:10" ht="15.75" customHeight="1">
      <c r="A14" s="187">
        <v>4</v>
      </c>
      <c r="B14" s="169" t="s">
        <v>38</v>
      </c>
      <c r="C14" s="16"/>
      <c r="D14" s="24"/>
      <c r="E14" s="24"/>
      <c r="F14" s="46"/>
      <c r="G14" s="161"/>
      <c r="H14" s="162"/>
      <c r="I14" s="177"/>
      <c r="J14" s="158"/>
    </row>
    <row r="15" spans="1:10" ht="15.75" customHeight="1">
      <c r="A15" s="185"/>
      <c r="B15" s="169"/>
      <c r="C15" s="17"/>
      <c r="D15" s="18"/>
      <c r="E15" s="18"/>
      <c r="F15" s="39"/>
      <c r="G15" s="163"/>
      <c r="H15" s="164"/>
      <c r="I15" s="171"/>
      <c r="J15" s="159"/>
    </row>
    <row r="16" spans="1:10" ht="15.75" customHeight="1" thickBot="1">
      <c r="A16" s="188"/>
      <c r="B16" s="182"/>
      <c r="C16" s="25"/>
      <c r="D16" s="26"/>
      <c r="E16" s="26"/>
      <c r="F16" s="47"/>
      <c r="G16" s="165"/>
      <c r="H16" s="166"/>
      <c r="I16" s="183"/>
      <c r="J16" s="160"/>
    </row>
    <row r="17" spans="1:10" ht="15.75">
      <c r="A17" s="15"/>
      <c r="B17" s="15"/>
      <c r="C17" s="15"/>
      <c r="D17" s="15"/>
      <c r="E17" s="15"/>
      <c r="F17" s="32" t="str">
        <f>IF(G17&lt;&gt;H17,"! Väravate vahe ei ole õige. Andmete sisestus pooleli või tulemused sisestatud valesti =&gt;&gt;"," ")</f>
        <v> </v>
      </c>
      <c r="G17" s="48"/>
      <c r="H17" s="48"/>
      <c r="J17" s="15"/>
    </row>
  </sheetData>
  <sheetProtection/>
  <mergeCells count="21">
    <mergeCell ref="A14:A16"/>
    <mergeCell ref="J5:J7"/>
    <mergeCell ref="B8:B10"/>
    <mergeCell ref="G8:H10"/>
    <mergeCell ref="B14:B16"/>
    <mergeCell ref="I14:I16"/>
    <mergeCell ref="A5:A7"/>
    <mergeCell ref="I11:I13"/>
    <mergeCell ref="B11:B13"/>
    <mergeCell ref="A11:A13"/>
    <mergeCell ref="A8:A10"/>
    <mergeCell ref="J14:J16"/>
    <mergeCell ref="G14:H16"/>
    <mergeCell ref="G4:H4"/>
    <mergeCell ref="B5:B7"/>
    <mergeCell ref="I5:I7"/>
    <mergeCell ref="J11:J13"/>
    <mergeCell ref="G11:H13"/>
    <mergeCell ref="G5:H7"/>
    <mergeCell ref="I8:I10"/>
    <mergeCell ref="J8:J10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6" width="9.00390625" style="0" customWidth="1"/>
    <col min="7" max="7" width="4.421875" style="0" customWidth="1"/>
    <col min="8" max="8" width="4.57421875" style="0" customWidth="1"/>
    <col min="9" max="10" width="9.00390625" style="0" customWidth="1"/>
  </cols>
  <sheetData>
    <row r="1" spans="1:10" ht="23.25">
      <c r="A1" s="11"/>
      <c r="B1" s="108" t="s">
        <v>17</v>
      </c>
      <c r="C1" s="12"/>
      <c r="D1" s="12"/>
      <c r="E1" s="12"/>
      <c r="F1" s="12"/>
      <c r="J1" s="1"/>
    </row>
    <row r="2" spans="1:9" ht="25.5" customHeight="1">
      <c r="A2" s="13"/>
      <c r="B2" s="109" t="s">
        <v>40</v>
      </c>
      <c r="C2" s="49"/>
      <c r="F2" s="33"/>
      <c r="G2" s="106"/>
      <c r="H2" s="151" t="s">
        <v>39</v>
      </c>
      <c r="I2" s="107" t="s">
        <v>13</v>
      </c>
    </row>
    <row r="3" spans="1:10" ht="15" thickBot="1">
      <c r="A3" s="1"/>
      <c r="D3" s="14"/>
      <c r="E3" s="14"/>
      <c r="I3" s="1"/>
      <c r="J3" s="1"/>
    </row>
    <row r="4" spans="1:10" ht="25.5" customHeight="1" thickBot="1">
      <c r="A4" s="27"/>
      <c r="B4" s="31" t="s">
        <v>5</v>
      </c>
      <c r="C4" s="28">
        <v>1</v>
      </c>
      <c r="D4" s="28">
        <v>2</v>
      </c>
      <c r="E4" s="28">
        <v>3</v>
      </c>
      <c r="F4" s="28">
        <v>4</v>
      </c>
      <c r="G4" s="192" t="s">
        <v>11</v>
      </c>
      <c r="H4" s="168"/>
      <c r="I4" s="29" t="s">
        <v>6</v>
      </c>
      <c r="J4" s="30" t="s">
        <v>7</v>
      </c>
    </row>
    <row r="5" spans="1:10" ht="15.75" customHeight="1" thickTop="1">
      <c r="A5" s="184">
        <v>1</v>
      </c>
      <c r="B5" s="169" t="s">
        <v>8</v>
      </c>
      <c r="C5" s="50"/>
      <c r="D5" s="52"/>
      <c r="E5" s="53"/>
      <c r="F5" s="51"/>
      <c r="G5" s="55"/>
      <c r="H5" s="56"/>
      <c r="I5" s="193">
        <f>SUM(C5:F5)</f>
        <v>0</v>
      </c>
      <c r="J5" s="196"/>
    </row>
    <row r="6" spans="1:10" ht="15.75" customHeight="1">
      <c r="A6" s="185"/>
      <c r="B6" s="169"/>
      <c r="C6" s="57"/>
      <c r="D6" s="59"/>
      <c r="E6" s="59"/>
      <c r="F6" s="60"/>
      <c r="G6" s="61">
        <f>SUBTOTAL(9,C6:F6)</f>
        <v>0</v>
      </c>
      <c r="H6" s="62">
        <f>SUM(G6-H7)</f>
        <v>0</v>
      </c>
      <c r="I6" s="194"/>
      <c r="J6" s="190"/>
    </row>
    <row r="7" spans="1:10" ht="15.75" customHeight="1">
      <c r="A7" s="186"/>
      <c r="B7" s="169"/>
      <c r="C7" s="63"/>
      <c r="D7" s="64"/>
      <c r="E7" s="64"/>
      <c r="F7" s="65"/>
      <c r="G7" s="66"/>
      <c r="H7" s="67">
        <f>SUBTOTAL(9,C7:F7)</f>
        <v>0</v>
      </c>
      <c r="I7" s="194"/>
      <c r="J7" s="191"/>
    </row>
    <row r="8" spans="1:10" ht="15.75" customHeight="1">
      <c r="A8" s="187">
        <v>2</v>
      </c>
      <c r="B8" s="180" t="s">
        <v>36</v>
      </c>
      <c r="C8" s="54"/>
      <c r="D8" s="74"/>
      <c r="E8" s="54"/>
      <c r="F8" s="54"/>
      <c r="G8" s="75"/>
      <c r="H8" s="76"/>
      <c r="I8" s="195">
        <f>SUM(C8:F8)</f>
        <v>0</v>
      </c>
      <c r="J8" s="189"/>
    </row>
    <row r="9" spans="1:10" ht="15.75" customHeight="1">
      <c r="A9" s="185"/>
      <c r="B9" s="169"/>
      <c r="C9" s="59"/>
      <c r="D9" s="77"/>
      <c r="E9" s="59"/>
      <c r="F9" s="59"/>
      <c r="G9" s="61">
        <f>SUBTOTAL(9,C9:F9)</f>
        <v>0</v>
      </c>
      <c r="H9" s="62">
        <f>SUM(G9-H10)</f>
        <v>0</v>
      </c>
      <c r="I9" s="194"/>
      <c r="J9" s="190"/>
    </row>
    <row r="10" spans="1:10" ht="15.75" customHeight="1">
      <c r="A10" s="185"/>
      <c r="B10" s="181"/>
      <c r="C10" s="64"/>
      <c r="D10" s="77"/>
      <c r="E10" s="64"/>
      <c r="F10" s="64"/>
      <c r="G10" s="66"/>
      <c r="H10" s="67">
        <f>SUBTOTAL(9,C10:F10)</f>
        <v>0</v>
      </c>
      <c r="I10" s="194"/>
      <c r="J10" s="191"/>
    </row>
    <row r="11" spans="1:10" ht="15.75" customHeight="1">
      <c r="A11" s="187">
        <v>3</v>
      </c>
      <c r="B11" s="180" t="s">
        <v>37</v>
      </c>
      <c r="C11" s="68"/>
      <c r="D11" s="87"/>
      <c r="E11" s="152"/>
      <c r="F11" s="54"/>
      <c r="G11" s="75"/>
      <c r="H11" s="76"/>
      <c r="I11" s="195">
        <f>SUM(C11:F11)</f>
        <v>0</v>
      </c>
      <c r="J11" s="189"/>
    </row>
    <row r="12" spans="1:10" ht="15.75" customHeight="1">
      <c r="A12" s="185"/>
      <c r="B12" s="169"/>
      <c r="C12" s="70"/>
      <c r="D12" s="78"/>
      <c r="E12" s="77"/>
      <c r="F12" s="59"/>
      <c r="G12" s="61">
        <f>SUBTOTAL(9,C12:F12)</f>
        <v>0</v>
      </c>
      <c r="H12" s="62">
        <f>SUM(G12-H13)</f>
        <v>0</v>
      </c>
      <c r="I12" s="194"/>
      <c r="J12" s="190"/>
    </row>
    <row r="13" spans="1:10" ht="15.75" customHeight="1">
      <c r="A13" s="185"/>
      <c r="B13" s="181"/>
      <c r="C13" s="73"/>
      <c r="D13" s="79"/>
      <c r="E13" s="153"/>
      <c r="F13" s="64"/>
      <c r="G13" s="66"/>
      <c r="H13" s="67">
        <f>SUBTOTAL(9,C13:F13)</f>
        <v>0</v>
      </c>
      <c r="I13" s="199"/>
      <c r="J13" s="191"/>
    </row>
    <row r="14" spans="1:10" ht="15.75" customHeight="1">
      <c r="A14" s="187">
        <v>4</v>
      </c>
      <c r="B14" s="169" t="s">
        <v>38</v>
      </c>
      <c r="C14" s="51"/>
      <c r="D14" s="80"/>
      <c r="E14" s="80"/>
      <c r="F14" s="81"/>
      <c r="G14" s="69"/>
      <c r="H14" s="56"/>
      <c r="I14" s="194">
        <f>SUM(C14:F14)</f>
        <v>0</v>
      </c>
      <c r="J14" s="189"/>
    </row>
    <row r="15" spans="1:10" ht="15.75" customHeight="1">
      <c r="A15" s="185"/>
      <c r="B15" s="169"/>
      <c r="C15" s="58"/>
      <c r="D15" s="71"/>
      <c r="E15" s="71"/>
      <c r="F15" s="57"/>
      <c r="G15" s="72">
        <f>SUBTOTAL(9,C15:F15)</f>
        <v>0</v>
      </c>
      <c r="H15" s="62">
        <f>SUM(G15-H16)</f>
        <v>0</v>
      </c>
      <c r="I15" s="194"/>
      <c r="J15" s="190"/>
    </row>
    <row r="16" spans="1:10" ht="15.75" customHeight="1" thickBot="1">
      <c r="A16" s="188"/>
      <c r="B16" s="182"/>
      <c r="C16" s="82"/>
      <c r="D16" s="83"/>
      <c r="E16" s="83"/>
      <c r="F16" s="84"/>
      <c r="G16" s="85"/>
      <c r="H16" s="86">
        <f>SUBTOTAL(109,C16:F16)</f>
        <v>0</v>
      </c>
      <c r="I16" s="198"/>
      <c r="J16" s="197"/>
    </row>
    <row r="17" spans="1:10" ht="15.75">
      <c r="A17" s="15"/>
      <c r="B17" s="15"/>
      <c r="C17" s="15"/>
      <c r="D17" s="15"/>
      <c r="E17" s="15"/>
      <c r="F17" s="32" t="str">
        <f>IF(G17&lt;&gt;H17,"! Väravate vahe ei ole õige. Andmete sisestus pooleli või tulemused sisestatud valesti =&gt;&gt;"," ")</f>
        <v> </v>
      </c>
      <c r="G17" s="119">
        <f>SUM(G6:G16)</f>
        <v>0</v>
      </c>
      <c r="H17" s="119">
        <f>H7+H10+H13+H16</f>
        <v>0</v>
      </c>
      <c r="J17" s="15"/>
    </row>
  </sheetData>
  <sheetProtection/>
  <mergeCells count="17">
    <mergeCell ref="J14:J16"/>
    <mergeCell ref="A5:A7"/>
    <mergeCell ref="A8:A10"/>
    <mergeCell ref="A14:A16"/>
    <mergeCell ref="B14:B16"/>
    <mergeCell ref="I14:I16"/>
    <mergeCell ref="B8:B10"/>
    <mergeCell ref="I11:I13"/>
    <mergeCell ref="J11:J13"/>
    <mergeCell ref="B11:B13"/>
    <mergeCell ref="A11:A13"/>
    <mergeCell ref="G4:H4"/>
    <mergeCell ref="I5:I7"/>
    <mergeCell ref="I8:I10"/>
    <mergeCell ref="B5:B7"/>
    <mergeCell ref="J5:J7"/>
    <mergeCell ref="J8:J10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140625" style="125" customWidth="1"/>
    <col min="2" max="2" width="21.7109375" style="125" customWidth="1"/>
    <col min="3" max="3" width="1.1484375" style="126" customWidth="1"/>
    <col min="4" max="4" width="7.8515625" style="125" customWidth="1"/>
    <col min="5" max="5" width="21.7109375" style="125" customWidth="1"/>
    <col min="6" max="6" width="1.1484375" style="126" customWidth="1"/>
    <col min="7" max="7" width="8.57421875" style="125" customWidth="1"/>
    <col min="8" max="8" width="21.7109375" style="125" customWidth="1"/>
    <col min="9" max="16384" width="9.140625" style="125" customWidth="1"/>
  </cols>
  <sheetData>
    <row r="1" ht="18.75">
      <c r="A1" s="124" t="s">
        <v>17</v>
      </c>
    </row>
    <row r="2" spans="1:8" ht="18.75">
      <c r="A2" s="124" t="s">
        <v>41</v>
      </c>
      <c r="D2" s="127"/>
      <c r="G2" s="128" t="s">
        <v>31</v>
      </c>
      <c r="H2" s="129" t="s">
        <v>13</v>
      </c>
    </row>
    <row r="3" spans="7:8" ht="15.75">
      <c r="G3" s="128"/>
      <c r="H3" s="129"/>
    </row>
    <row r="4" spans="1:3" ht="15.75">
      <c r="A4" s="200" t="s">
        <v>18</v>
      </c>
      <c r="B4" s="200"/>
      <c r="C4" s="200"/>
    </row>
    <row r="5" spans="1:3" ht="15.75">
      <c r="A5" s="130" t="s">
        <v>19</v>
      </c>
      <c r="B5" s="201"/>
      <c r="C5" s="201"/>
    </row>
    <row r="6" spans="1:3" ht="15.75">
      <c r="A6" s="130" t="s">
        <v>20</v>
      </c>
      <c r="B6" s="201"/>
      <c r="C6" s="201"/>
    </row>
    <row r="7" spans="1:3" ht="15.75">
      <c r="A7" s="130" t="s">
        <v>21</v>
      </c>
      <c r="B7" s="201"/>
      <c r="C7" s="201"/>
    </row>
    <row r="8" spans="1:3" ht="15.75">
      <c r="A8" s="130" t="s">
        <v>22</v>
      </c>
      <c r="B8" s="201"/>
      <c r="C8" s="201"/>
    </row>
    <row r="9" spans="1:8" ht="13.5" thickBot="1">
      <c r="A9" s="132"/>
      <c r="B9" s="132"/>
      <c r="D9" s="132"/>
      <c r="E9" s="132"/>
      <c r="G9" s="132"/>
      <c r="H9" s="132"/>
    </row>
    <row r="10" spans="1:8" ht="21.75" thickTop="1">
      <c r="A10" s="142" t="s">
        <v>23</v>
      </c>
      <c r="B10" s="133"/>
      <c r="D10" s="142" t="s">
        <v>24</v>
      </c>
      <c r="E10" s="133"/>
      <c r="G10" s="142" t="s">
        <v>25</v>
      </c>
      <c r="H10" s="133"/>
    </row>
    <row r="11" spans="1:8" ht="15">
      <c r="A11" s="134">
        <v>1</v>
      </c>
      <c r="B11" s="135"/>
      <c r="D11" s="134">
        <v>1</v>
      </c>
      <c r="E11" s="135"/>
      <c r="G11" s="134">
        <v>1</v>
      </c>
      <c r="H11" s="135"/>
    </row>
    <row r="12" spans="1:8" ht="15">
      <c r="A12" s="134">
        <v>2</v>
      </c>
      <c r="B12" s="135"/>
      <c r="D12" s="134">
        <v>2</v>
      </c>
      <c r="E12" s="135"/>
      <c r="G12" s="134">
        <v>2</v>
      </c>
      <c r="H12" s="135"/>
    </row>
    <row r="13" spans="1:8" ht="15">
      <c r="A13" s="134">
        <v>3</v>
      </c>
      <c r="B13" s="135"/>
      <c r="D13" s="134">
        <v>3</v>
      </c>
      <c r="E13" s="135"/>
      <c r="G13" s="134">
        <v>3</v>
      </c>
      <c r="H13" s="135"/>
    </row>
    <row r="14" spans="1:8" ht="15">
      <c r="A14" s="134">
        <v>4</v>
      </c>
      <c r="B14" s="135"/>
      <c r="D14" s="134">
        <v>4</v>
      </c>
      <c r="E14" s="135"/>
      <c r="G14" s="134">
        <v>4</v>
      </c>
      <c r="H14" s="135"/>
    </row>
    <row r="15" spans="1:8" ht="15">
      <c r="A15" s="134">
        <v>5</v>
      </c>
      <c r="B15" s="135"/>
      <c r="D15" s="134">
        <v>5</v>
      </c>
      <c r="E15" s="135"/>
      <c r="G15" s="134">
        <v>5</v>
      </c>
      <c r="H15" s="135"/>
    </row>
    <row r="16" spans="1:8" ht="15">
      <c r="A16" s="134">
        <v>6</v>
      </c>
      <c r="B16" s="135"/>
      <c r="D16" s="134">
        <v>6</v>
      </c>
      <c r="E16" s="135"/>
      <c r="G16" s="134">
        <v>6</v>
      </c>
      <c r="H16" s="135"/>
    </row>
    <row r="17" spans="1:8" ht="15">
      <c r="A17" s="134">
        <v>7</v>
      </c>
      <c r="B17" s="135"/>
      <c r="D17" s="134">
        <v>7</v>
      </c>
      <c r="E17" s="135"/>
      <c r="G17" s="134">
        <v>7</v>
      </c>
      <c r="H17" s="135"/>
    </row>
    <row r="18" spans="1:8" ht="15">
      <c r="A18" s="134">
        <v>8</v>
      </c>
      <c r="B18" s="135"/>
      <c r="D18" s="134">
        <v>8</v>
      </c>
      <c r="E18" s="135"/>
      <c r="G18" s="134">
        <v>8</v>
      </c>
      <c r="H18" s="135"/>
    </row>
    <row r="19" spans="1:8" ht="15">
      <c r="A19" s="134">
        <v>9</v>
      </c>
      <c r="B19" s="135"/>
      <c r="D19" s="134">
        <v>9</v>
      </c>
      <c r="E19" s="135"/>
      <c r="G19" s="134">
        <v>9</v>
      </c>
      <c r="H19" s="135"/>
    </row>
    <row r="20" spans="1:8" ht="15">
      <c r="A20" s="134">
        <v>10</v>
      </c>
      <c r="B20" s="135"/>
      <c r="D20" s="134">
        <v>10</v>
      </c>
      <c r="E20" s="135"/>
      <c r="G20" s="134">
        <v>10</v>
      </c>
      <c r="H20" s="135"/>
    </row>
    <row r="21" spans="1:8" ht="15">
      <c r="A21" s="134">
        <v>11</v>
      </c>
      <c r="B21" s="135"/>
      <c r="D21" s="134">
        <v>11</v>
      </c>
      <c r="E21" s="135"/>
      <c r="G21" s="134">
        <v>11</v>
      </c>
      <c r="H21" s="135"/>
    </row>
    <row r="22" spans="1:8" ht="15">
      <c r="A22" s="134">
        <v>12</v>
      </c>
      <c r="B22" s="135"/>
      <c r="D22" s="134">
        <v>12</v>
      </c>
      <c r="E22" s="135"/>
      <c r="G22" s="134">
        <v>12</v>
      </c>
      <c r="H22" s="135"/>
    </row>
    <row r="23" spans="1:8" ht="15">
      <c r="A23" s="134">
        <v>13</v>
      </c>
      <c r="B23" s="135"/>
      <c r="D23" s="134">
        <v>13</v>
      </c>
      <c r="E23" s="135"/>
      <c r="G23" s="134">
        <v>13</v>
      </c>
      <c r="H23" s="135"/>
    </row>
    <row r="24" spans="1:8" ht="15">
      <c r="A24" s="136">
        <v>14</v>
      </c>
      <c r="B24" s="137"/>
      <c r="D24" s="136">
        <v>14</v>
      </c>
      <c r="E24" s="137"/>
      <c r="G24" s="136">
        <v>14</v>
      </c>
      <c r="H24" s="137"/>
    </row>
    <row r="25" spans="1:8" ht="12.75">
      <c r="A25" s="138" t="s">
        <v>26</v>
      </c>
      <c r="B25" s="135"/>
      <c r="D25" s="138" t="s">
        <v>26</v>
      </c>
      <c r="E25" s="135"/>
      <c r="G25" s="138" t="s">
        <v>26</v>
      </c>
      <c r="H25" s="135"/>
    </row>
    <row r="26" spans="1:8" ht="13.5" thickBot="1">
      <c r="A26" s="139" t="s">
        <v>26</v>
      </c>
      <c r="B26" s="140"/>
      <c r="D26" s="139" t="s">
        <v>26</v>
      </c>
      <c r="E26" s="140"/>
      <c r="G26" s="139" t="s">
        <v>26</v>
      </c>
      <c r="H26" s="140"/>
    </row>
    <row r="27" ht="13.5" thickTop="1"/>
    <row r="28" spans="1:2" ht="15.75">
      <c r="A28" s="131" t="s">
        <v>27</v>
      </c>
      <c r="B28" s="131"/>
    </row>
    <row r="29" spans="1:5" ht="15.75">
      <c r="A29" s="130" t="s">
        <v>19</v>
      </c>
      <c r="B29" s="202"/>
      <c r="C29" s="202"/>
      <c r="D29" s="201"/>
      <c r="E29" s="201"/>
    </row>
    <row r="30" spans="1:5" ht="15.75">
      <c r="A30" s="130" t="s">
        <v>20</v>
      </c>
      <c r="B30" s="202"/>
      <c r="C30" s="202"/>
      <c r="D30" s="201"/>
      <c r="E30" s="201"/>
    </row>
    <row r="31" spans="1:5" ht="15.75">
      <c r="A31" s="130" t="s">
        <v>21</v>
      </c>
      <c r="B31" s="202"/>
      <c r="C31" s="202"/>
      <c r="D31" s="201"/>
      <c r="E31" s="201"/>
    </row>
    <row r="32" spans="1:5" ht="15.75">
      <c r="A32" s="130" t="s">
        <v>22</v>
      </c>
      <c r="B32" s="202"/>
      <c r="C32" s="202"/>
      <c r="D32" s="201"/>
      <c r="E32" s="201"/>
    </row>
    <row r="33" spans="1:8" ht="16.5" thickBot="1">
      <c r="A33" s="132"/>
      <c r="B33" s="203"/>
      <c r="C33" s="203"/>
      <c r="D33" s="204"/>
      <c r="E33" s="204"/>
      <c r="F33" s="141"/>
      <c r="G33" s="132"/>
      <c r="H33" s="132"/>
    </row>
    <row r="34" ht="13.5" thickTop="1"/>
    <row r="35" spans="1:8" s="131" customFormat="1" ht="15.75">
      <c r="A35" s="206" t="s">
        <v>28</v>
      </c>
      <c r="B35" s="206"/>
      <c r="C35" s="205"/>
      <c r="D35" s="205"/>
      <c r="E35" s="205"/>
      <c r="F35" s="205"/>
      <c r="G35" s="205"/>
      <c r="H35" s="205"/>
    </row>
    <row r="36" spans="1:8" s="131" customFormat="1" ht="15.75">
      <c r="A36" s="206" t="s">
        <v>29</v>
      </c>
      <c r="B36" s="206"/>
      <c r="C36" s="205"/>
      <c r="D36" s="205"/>
      <c r="E36" s="205"/>
      <c r="F36" s="205"/>
      <c r="G36" s="205"/>
      <c r="H36" s="205"/>
    </row>
    <row r="37" spans="1:8" ht="13.5" thickBot="1">
      <c r="A37" s="132"/>
      <c r="B37" s="132"/>
      <c r="C37" s="141"/>
      <c r="D37" s="132"/>
      <c r="E37" s="132"/>
      <c r="F37" s="141"/>
      <c r="G37" s="132"/>
      <c r="H37" s="132"/>
    </row>
    <row r="38" ht="13.5" thickTop="1"/>
  </sheetData>
  <sheetProtection/>
  <mergeCells count="21">
    <mergeCell ref="C35:F35"/>
    <mergeCell ref="G35:H35"/>
    <mergeCell ref="C36:F36"/>
    <mergeCell ref="G36:H36"/>
    <mergeCell ref="A35:B35"/>
    <mergeCell ref="A36:B36"/>
    <mergeCell ref="D32:E32"/>
    <mergeCell ref="B33:C33"/>
    <mergeCell ref="D33:E33"/>
    <mergeCell ref="B29:C29"/>
    <mergeCell ref="D29:E29"/>
    <mergeCell ref="B30:C30"/>
    <mergeCell ref="D30:E30"/>
    <mergeCell ref="B31:C31"/>
    <mergeCell ref="D31:E31"/>
    <mergeCell ref="A4:C4"/>
    <mergeCell ref="B5:C5"/>
    <mergeCell ref="B6:C6"/>
    <mergeCell ref="B7:C7"/>
    <mergeCell ref="B8:C8"/>
    <mergeCell ref="B32:C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2010-11-15T14:00:36Z</cp:lastPrinted>
  <dcterms:created xsi:type="dcterms:W3CDTF">2003-10-17T15:08:06Z</dcterms:created>
  <dcterms:modified xsi:type="dcterms:W3CDTF">2010-11-16T10:44:58Z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