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3"/>
  </bookViews>
  <sheets>
    <sheet name="Põhiturniir" sheetId="1" r:id="rId1"/>
    <sheet name="A-finaal" sheetId="2" r:id="rId2"/>
    <sheet name="B-finaal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<sst xmlns="http://schemas.openxmlformats.org/spreadsheetml/2006/main" count="226" uniqueCount="170">
  <si>
    <t>VÕISTKOND</t>
  </si>
  <si>
    <t>V – VAHE</t>
  </si>
  <si>
    <t>PUNKTE</t>
  </si>
  <si>
    <t>KOHT</t>
  </si>
  <si>
    <t>SK Tapa</t>
  </si>
  <si>
    <t>Põlva SK</t>
  </si>
  <si>
    <t>SK Reval-Sport/</t>
  </si>
  <si>
    <t>HC Kehra</t>
  </si>
  <si>
    <t>2007 EESTI MEISTRIVÕISTLUSED</t>
  </si>
  <si>
    <t>NOORMEHED C KLASS</t>
  </si>
  <si>
    <t xml:space="preserve">PÕHITUNIIR 1.-8. voor 16.-18.02.2007.a. Arukülas ja Kehras </t>
  </si>
  <si>
    <t>A-finaal, B-finaal 04.-06.05.2007.a. Tallinnas ja Viimsis</t>
  </si>
  <si>
    <t>Põhiturniiri punktid</t>
  </si>
  <si>
    <t>KOHAD 1.-6.</t>
  </si>
  <si>
    <t>KOHAD 7.-12.</t>
  </si>
  <si>
    <t>Kristiine SK</t>
  </si>
  <si>
    <t>HC Viimsi</t>
  </si>
  <si>
    <t>Viljandi SK 1</t>
  </si>
  <si>
    <t>Sillamäe KPK</t>
  </si>
  <si>
    <t>HC Tallas</t>
  </si>
  <si>
    <t>Valga Käval</t>
  </si>
  <si>
    <t>Viljandi HC 2</t>
  </si>
  <si>
    <t>TÜ AK SK</t>
  </si>
  <si>
    <t>Aruküla SK</t>
  </si>
  <si>
    <t>Loobus</t>
  </si>
  <si>
    <t>Punkte I voorus</t>
  </si>
  <si>
    <t>Koht</t>
  </si>
  <si>
    <t>Punkte II voorus</t>
  </si>
  <si>
    <t>6=20</t>
  </si>
  <si>
    <t>II</t>
  </si>
  <si>
    <t>0=11</t>
  </si>
  <si>
    <t>6= 22</t>
  </si>
  <si>
    <t>I</t>
  </si>
  <si>
    <t>0=4</t>
  </si>
  <si>
    <t>0=0</t>
  </si>
  <si>
    <t>6=18</t>
  </si>
  <si>
    <t>III</t>
  </si>
  <si>
    <t>2=11</t>
  </si>
  <si>
    <t>6.</t>
  </si>
  <si>
    <t>7.</t>
  </si>
  <si>
    <t>6=16</t>
  </si>
  <si>
    <t>4.</t>
  </si>
  <si>
    <t>6=14</t>
  </si>
  <si>
    <t>5.</t>
  </si>
  <si>
    <t>Põhiturniiri 9.-11. voor Arukülas ja Kehras 04.05.2007</t>
  </si>
  <si>
    <t>4=8</t>
  </si>
  <si>
    <t>0=6</t>
  </si>
  <si>
    <t>0=2</t>
  </si>
  <si>
    <t>8.</t>
  </si>
  <si>
    <t>9.</t>
  </si>
  <si>
    <t>10.</t>
  </si>
  <si>
    <t>11.</t>
  </si>
  <si>
    <t>PÕLVA SK</t>
  </si>
  <si>
    <t>Kristiine</t>
  </si>
  <si>
    <t>Viljandi SK II</t>
  </si>
  <si>
    <t>(loobus)</t>
  </si>
  <si>
    <t>12.</t>
  </si>
  <si>
    <t xml:space="preserve">A-finaal  05.-06.05.2007.a. Arukülas </t>
  </si>
  <si>
    <t>I KOHT</t>
  </si>
  <si>
    <t>PÕLVA KÄSIPALLIKLUBI</t>
  </si>
  <si>
    <t>HARRI</t>
  </si>
  <si>
    <t>OBERG</t>
  </si>
  <si>
    <t>CARDO</t>
  </si>
  <si>
    <t>SELG</t>
  </si>
  <si>
    <t>ARDO</t>
  </si>
  <si>
    <t>PUNA</t>
  </si>
  <si>
    <t>KARL-ERICH</t>
  </si>
  <si>
    <t>KÄHR</t>
  </si>
  <si>
    <t>LAURI</t>
  </si>
  <si>
    <t>LAMMERTSON</t>
  </si>
  <si>
    <t>RAUNO</t>
  </si>
  <si>
    <t>PÜGI</t>
  </si>
  <si>
    <t>KRISTEN-MIKK</t>
  </si>
  <si>
    <t>VIDRIK</t>
  </si>
  <si>
    <t>PRIIT</t>
  </si>
  <si>
    <t>JÕKS</t>
  </si>
  <si>
    <t xml:space="preserve">TÕNU </t>
  </si>
  <si>
    <t>ANDRIS</t>
  </si>
  <si>
    <t>PAI</t>
  </si>
  <si>
    <t>KAAREL</t>
  </si>
  <si>
    <t>KÕIV</t>
  </si>
  <si>
    <t>KRISTEN</t>
  </si>
  <si>
    <t>INT</t>
  </si>
  <si>
    <t>RISTO</t>
  </si>
  <si>
    <t>SALLA</t>
  </si>
  <si>
    <t>INDREK</t>
  </si>
  <si>
    <t>NEEME</t>
  </si>
  <si>
    <t>TREENER</t>
  </si>
  <si>
    <t>KALMER MUSTING</t>
  </si>
  <si>
    <t>II KOHT</t>
  </si>
  <si>
    <t>UKU-TANEL</t>
  </si>
  <si>
    <t>LAAST</t>
  </si>
  <si>
    <t>KAUR</t>
  </si>
  <si>
    <t>VAHTRIK</t>
  </si>
  <si>
    <t>ANDREAS</t>
  </si>
  <si>
    <t>SUVISTE</t>
  </si>
  <si>
    <t>SANDER</t>
  </si>
  <si>
    <t>SÕSTRA</t>
  </si>
  <si>
    <t>RICO</t>
  </si>
  <si>
    <t>MÄNDLO</t>
  </si>
  <si>
    <t>MATTIS</t>
  </si>
  <si>
    <t>RÄTSEP</t>
  </si>
  <si>
    <t>TAAVI</t>
  </si>
  <si>
    <t>LIMPERK</t>
  </si>
  <si>
    <t>SILVER-JOOSEP</t>
  </si>
  <si>
    <t>PALUSTE</t>
  </si>
  <si>
    <t>KARL MARTIN</t>
  </si>
  <si>
    <t>KIRT</t>
  </si>
  <si>
    <t>ARTHUR</t>
  </si>
  <si>
    <t>GREEN</t>
  </si>
  <si>
    <t>JÜRGEN</t>
  </si>
  <si>
    <t>JÕGEVA</t>
  </si>
  <si>
    <t>PILL</t>
  </si>
  <si>
    <t>MARTEN</t>
  </si>
  <si>
    <t>KALJUSAAR</t>
  </si>
  <si>
    <t>PIPAR</t>
  </si>
  <si>
    <t>TREENERID</t>
  </si>
  <si>
    <t>AHMED PORKVELI</t>
  </si>
  <si>
    <t>RAIVO LAAST</t>
  </si>
  <si>
    <t>III KOHT</t>
  </si>
  <si>
    <t>KRISTIINE SK / REVAL SPORT</t>
  </si>
  <si>
    <t>ARUKÜLA SK</t>
  </si>
  <si>
    <t xml:space="preserve">RAINER </t>
  </si>
  <si>
    <t>REINSAAR</t>
  </si>
  <si>
    <t xml:space="preserve">KRISTO </t>
  </si>
  <si>
    <t>SALAMATIN</t>
  </si>
  <si>
    <t>ESOP</t>
  </si>
  <si>
    <t>SIIM</t>
  </si>
  <si>
    <t>SOOME</t>
  </si>
  <si>
    <t>NAPSEP</t>
  </si>
  <si>
    <t>ROVEN</t>
  </si>
  <si>
    <t>TOOM</t>
  </si>
  <si>
    <t xml:space="preserve">ANDRES </t>
  </si>
  <si>
    <t>PUKKA</t>
  </si>
  <si>
    <t>VESKI</t>
  </si>
  <si>
    <t>SIIM-OSKAR</t>
  </si>
  <si>
    <t>OJA</t>
  </si>
  <si>
    <t>HEINO OJASOO</t>
  </si>
  <si>
    <t>ANDRUS ROGENBAUM</t>
  </si>
  <si>
    <t>VILJANDI SK I</t>
  </si>
  <si>
    <t>LEMBIT  NELKE</t>
  </si>
  <si>
    <t>5. KOHT</t>
  </si>
  <si>
    <t>4. KOHT</t>
  </si>
  <si>
    <t>HC TALLAS</t>
  </si>
  <si>
    <t>JÜRI  LEPP</t>
  </si>
  <si>
    <t>6. KOHT</t>
  </si>
  <si>
    <t>SK TAPA</t>
  </si>
  <si>
    <t>JAANIS  ARON</t>
  </si>
  <si>
    <t>SK Tapa parim mängija Siimo Tänavots</t>
  </si>
  <si>
    <t>HC Tallas parim mängija Erkki Junolainen</t>
  </si>
  <si>
    <t>Viljandi SK I parim mängija Kristjan Koovit</t>
  </si>
  <si>
    <t>Aruküla SK parin mängija Rainer Reinsaar</t>
  </si>
  <si>
    <t>Kristiine SK / Reval Sport parim mängija Uku-Tanel Laast</t>
  </si>
  <si>
    <t>Põlva SK parim mängija Kaarel Kõiv</t>
  </si>
  <si>
    <t>Meistrivõistluste parim mängija Kaarel Kõiv - Põlva SK</t>
  </si>
  <si>
    <t>Meistrivõistluste parim väravavaht Rasmus Ots - Viljandi SK 1</t>
  </si>
  <si>
    <t xml:space="preserve">Valga Käval parim mängija Rando Lilipuu </t>
  </si>
  <si>
    <t>Viimsi HC parim mängija Rainer Lepik</t>
  </si>
  <si>
    <t>Sillamäe KPK parim mängija Nikita Orlov</t>
  </si>
  <si>
    <t>TÜ AK SK parim mängija Mihkel Keldoja</t>
  </si>
  <si>
    <t>7. KOHT</t>
  </si>
  <si>
    <t>8. KOHT</t>
  </si>
  <si>
    <t>9.KOHT</t>
  </si>
  <si>
    <t>10. KOHT</t>
  </si>
  <si>
    <t>11. KOHT</t>
  </si>
  <si>
    <t>Olev Eensalu</t>
  </si>
  <si>
    <t>Ain Kont</t>
  </si>
  <si>
    <t>Svetlana Abrjutina</t>
  </si>
  <si>
    <t>Andris Uibo</t>
  </si>
  <si>
    <t>Priit Allikivi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</si>
</sst>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\ mmm"/>
  </numFmts>
  <fonts count="1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color indexed="14"/>
      <name val="Arial"/>
      <family val="2"/>
    </font>
    <font>
      <sz val="12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3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3" borderId="4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5" fillId="0" borderId="42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9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5" fillId="0" borderId="61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7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B4">
      <selection activeCell="P27" sqref="P27"/>
    </sheetView>
  </sheetViews>
  <sheetFormatPr defaultColWidth="9.140625" defaultRowHeight="12.75"/>
  <cols>
    <col min="1" max="1" width="4.7109375" style="4" customWidth="1"/>
    <col min="2" max="2" width="22.140625" style="4" customWidth="1"/>
    <col min="3" max="7" width="4.7109375" style="0" customWidth="1"/>
    <col min="8" max="8" width="4.8515625" style="0" customWidth="1"/>
    <col min="9" max="14" width="4.7109375" style="0" customWidth="1"/>
    <col min="15" max="15" width="8.28125" style="0" customWidth="1"/>
    <col min="16" max="16" width="6.421875" style="0" customWidth="1"/>
    <col min="17" max="17" width="14.28125" style="4" customWidth="1"/>
    <col min="18" max="18" width="13.140625" style="4" customWidth="1"/>
    <col min="19" max="19" width="9.140625" style="4" customWidth="1"/>
  </cols>
  <sheetData>
    <row r="1" spans="1:19" s="160" customFormat="1" ht="23.25">
      <c r="A1" s="156"/>
      <c r="B1" s="158" t="s">
        <v>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S1" s="4"/>
    </row>
    <row r="2" spans="1:19" s="160" customFormat="1" ht="18">
      <c r="A2" s="157"/>
      <c r="B2" s="161" t="s">
        <v>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S2" s="4"/>
    </row>
    <row r="3" spans="2:19" s="160" customFormat="1" ht="16.5" thickBot="1">
      <c r="B3" s="161" t="s">
        <v>10</v>
      </c>
      <c r="I3" s="162"/>
      <c r="J3" s="162"/>
      <c r="K3" s="162"/>
      <c r="L3" s="161" t="s">
        <v>44</v>
      </c>
      <c r="M3" s="162"/>
      <c r="S3" s="4"/>
    </row>
    <row r="4" spans="1:19" s="15" customFormat="1" ht="21.75" customHeight="1" thickBot="1">
      <c r="A4" s="7"/>
      <c r="B4" s="14" t="s">
        <v>0</v>
      </c>
      <c r="C4" s="8">
        <v>1</v>
      </c>
      <c r="D4" s="9">
        <v>2</v>
      </c>
      <c r="E4" s="9">
        <v>3</v>
      </c>
      <c r="F4" s="10">
        <v>4</v>
      </c>
      <c r="G4" s="10">
        <v>5</v>
      </c>
      <c r="H4" s="9">
        <v>6</v>
      </c>
      <c r="I4" s="11">
        <v>7</v>
      </c>
      <c r="J4" s="10">
        <v>8</v>
      </c>
      <c r="K4" s="9">
        <v>9</v>
      </c>
      <c r="L4" s="11">
        <v>10</v>
      </c>
      <c r="M4" s="9">
        <v>11</v>
      </c>
      <c r="N4" s="11">
        <v>12</v>
      </c>
      <c r="O4" s="12" t="s">
        <v>1</v>
      </c>
      <c r="P4" s="13"/>
      <c r="Q4" s="163" t="s">
        <v>25</v>
      </c>
      <c r="R4" s="164" t="s">
        <v>27</v>
      </c>
      <c r="S4" s="167" t="s">
        <v>26</v>
      </c>
    </row>
    <row r="5" spans="1:19" s="36" customFormat="1" ht="13.5" thickTop="1">
      <c r="A5" s="23"/>
      <c r="B5" s="154"/>
      <c r="C5" s="24"/>
      <c r="D5" s="25">
        <v>2</v>
      </c>
      <c r="E5" s="26">
        <v>2</v>
      </c>
      <c r="F5" s="29">
        <v>0</v>
      </c>
      <c r="G5" s="26">
        <v>2</v>
      </c>
      <c r="H5" s="27">
        <v>2</v>
      </c>
      <c r="I5" s="25">
        <v>2</v>
      </c>
      <c r="J5" s="26">
        <v>2</v>
      </c>
      <c r="K5" s="30">
        <v>2</v>
      </c>
      <c r="L5" s="25">
        <v>2</v>
      </c>
      <c r="M5" s="30">
        <v>2</v>
      </c>
      <c r="N5" s="31">
        <v>2</v>
      </c>
      <c r="O5" s="32"/>
      <c r="P5" s="33"/>
      <c r="Q5" s="34">
        <v>14</v>
      </c>
      <c r="R5" s="35" t="s">
        <v>28</v>
      </c>
      <c r="S5" s="168"/>
    </row>
    <row r="6" spans="1:19" s="47" customFormat="1" ht="12.75">
      <c r="A6" s="37">
        <v>1</v>
      </c>
      <c r="B6" s="153" t="s">
        <v>6</v>
      </c>
      <c r="C6" s="38"/>
      <c r="D6" s="39">
        <v>38</v>
      </c>
      <c r="E6" s="40">
        <v>22</v>
      </c>
      <c r="F6" s="40">
        <v>24</v>
      </c>
      <c r="G6" s="40">
        <v>33</v>
      </c>
      <c r="H6" s="41">
        <v>28</v>
      </c>
      <c r="I6" s="39">
        <v>28</v>
      </c>
      <c r="J6" s="40">
        <v>41</v>
      </c>
      <c r="K6" s="41">
        <v>26</v>
      </c>
      <c r="L6" s="39">
        <v>44</v>
      </c>
      <c r="M6" s="41">
        <v>29</v>
      </c>
      <c r="N6" s="39">
        <v>44</v>
      </c>
      <c r="O6" s="43">
        <v>357</v>
      </c>
      <c r="P6" s="44">
        <v>187</v>
      </c>
      <c r="Q6" s="45"/>
      <c r="R6" s="46"/>
      <c r="S6" s="166" t="s">
        <v>29</v>
      </c>
    </row>
    <row r="7" spans="1:19" s="47" customFormat="1" ht="13.5" thickBot="1">
      <c r="A7" s="48"/>
      <c r="B7" s="49" t="s">
        <v>15</v>
      </c>
      <c r="C7" s="50"/>
      <c r="D7" s="39">
        <v>16</v>
      </c>
      <c r="E7" s="51">
        <v>16</v>
      </c>
      <c r="F7" s="51">
        <v>29</v>
      </c>
      <c r="G7" s="51">
        <v>15</v>
      </c>
      <c r="H7" s="52">
        <v>10</v>
      </c>
      <c r="I7" s="54">
        <v>21</v>
      </c>
      <c r="J7" s="51">
        <v>4</v>
      </c>
      <c r="K7" s="52">
        <v>14</v>
      </c>
      <c r="L7" s="54">
        <v>9</v>
      </c>
      <c r="M7" s="52">
        <v>19</v>
      </c>
      <c r="N7" s="54">
        <v>20</v>
      </c>
      <c r="O7" s="55">
        <v>170</v>
      </c>
      <c r="P7" s="56"/>
      <c r="Q7" s="57"/>
      <c r="R7" s="58"/>
      <c r="S7" s="170"/>
    </row>
    <row r="8" spans="1:19" s="36" customFormat="1" ht="12.75">
      <c r="A8" s="23"/>
      <c r="B8" s="59"/>
      <c r="C8" s="26">
        <v>0</v>
      </c>
      <c r="D8" s="60"/>
      <c r="E8" s="28">
        <v>0</v>
      </c>
      <c r="F8" s="26">
        <v>0</v>
      </c>
      <c r="G8" s="26">
        <v>2</v>
      </c>
      <c r="H8" s="30">
        <v>0</v>
      </c>
      <c r="I8" s="25">
        <v>0</v>
      </c>
      <c r="J8" s="26">
        <v>2</v>
      </c>
      <c r="K8" s="30">
        <v>2</v>
      </c>
      <c r="L8" s="25">
        <v>2</v>
      </c>
      <c r="M8" s="30">
        <v>0</v>
      </c>
      <c r="N8" s="25">
        <v>0</v>
      </c>
      <c r="O8" s="32"/>
      <c r="P8" s="33"/>
      <c r="Q8" s="34">
        <v>4</v>
      </c>
      <c r="R8" s="35" t="s">
        <v>45</v>
      </c>
      <c r="S8" s="168"/>
    </row>
    <row r="9" spans="1:19" s="47" customFormat="1" ht="12.75">
      <c r="A9" s="37">
        <v>2</v>
      </c>
      <c r="B9" s="45" t="s">
        <v>16</v>
      </c>
      <c r="C9" s="40">
        <v>16</v>
      </c>
      <c r="D9" s="61"/>
      <c r="E9" s="42">
        <v>12</v>
      </c>
      <c r="F9" s="40">
        <v>20</v>
      </c>
      <c r="G9" s="40">
        <v>30</v>
      </c>
      <c r="H9" s="41">
        <v>21</v>
      </c>
      <c r="I9" s="39">
        <v>16</v>
      </c>
      <c r="J9" s="40">
        <v>29</v>
      </c>
      <c r="K9" s="41">
        <v>23</v>
      </c>
      <c r="L9" s="39">
        <v>31</v>
      </c>
      <c r="M9" s="41">
        <v>7</v>
      </c>
      <c r="N9" s="39">
        <v>22</v>
      </c>
      <c r="O9" s="43">
        <v>227</v>
      </c>
      <c r="P9" s="44">
        <v>-30</v>
      </c>
      <c r="Q9" s="45"/>
      <c r="R9" s="165"/>
      <c r="S9" s="45" t="s">
        <v>48</v>
      </c>
    </row>
    <row r="10" spans="1:19" s="47" customFormat="1" ht="13.5" thickBot="1">
      <c r="A10" s="48"/>
      <c r="B10" s="57"/>
      <c r="C10" s="51">
        <v>38</v>
      </c>
      <c r="D10" s="62"/>
      <c r="E10" s="42">
        <v>26</v>
      </c>
      <c r="F10" s="51">
        <v>33</v>
      </c>
      <c r="G10" s="51">
        <v>19</v>
      </c>
      <c r="H10" s="52">
        <v>26</v>
      </c>
      <c r="I10" s="54">
        <v>22</v>
      </c>
      <c r="J10" s="51">
        <v>19</v>
      </c>
      <c r="K10" s="52">
        <v>15</v>
      </c>
      <c r="L10" s="54">
        <v>12</v>
      </c>
      <c r="M10" s="52">
        <v>21</v>
      </c>
      <c r="N10" s="54">
        <v>26</v>
      </c>
      <c r="O10" s="55">
        <v>257</v>
      </c>
      <c r="P10" s="56"/>
      <c r="Q10" s="57"/>
      <c r="R10" s="171"/>
      <c r="S10" s="172"/>
    </row>
    <row r="11" spans="1:19" s="36" customFormat="1" ht="12.75">
      <c r="A11" s="23"/>
      <c r="B11" s="34"/>
      <c r="C11" s="26">
        <v>0</v>
      </c>
      <c r="D11" s="26">
        <v>2</v>
      </c>
      <c r="E11" s="60"/>
      <c r="F11" s="64">
        <v>0</v>
      </c>
      <c r="G11" s="65">
        <v>2</v>
      </c>
      <c r="H11" s="66">
        <v>2</v>
      </c>
      <c r="I11" s="63">
        <v>2</v>
      </c>
      <c r="J11" s="65">
        <v>2</v>
      </c>
      <c r="K11" s="66">
        <v>2</v>
      </c>
      <c r="L11" s="63">
        <v>2</v>
      </c>
      <c r="M11" s="66">
        <v>0</v>
      </c>
      <c r="N11" s="63">
        <v>2</v>
      </c>
      <c r="O11" s="32"/>
      <c r="P11" s="33"/>
      <c r="Q11" s="34">
        <v>10</v>
      </c>
      <c r="R11" s="165" t="s">
        <v>40</v>
      </c>
      <c r="S11" s="34"/>
    </row>
    <row r="12" spans="1:19" s="47" customFormat="1" ht="12.75">
      <c r="A12" s="37">
        <v>3</v>
      </c>
      <c r="B12" s="45" t="s">
        <v>17</v>
      </c>
      <c r="C12" s="40">
        <v>16</v>
      </c>
      <c r="D12" s="40">
        <v>26</v>
      </c>
      <c r="E12" s="61"/>
      <c r="F12" s="42">
        <v>13</v>
      </c>
      <c r="G12" s="40">
        <v>31</v>
      </c>
      <c r="H12" s="41">
        <v>20</v>
      </c>
      <c r="I12" s="39">
        <v>18</v>
      </c>
      <c r="J12" s="40">
        <v>43</v>
      </c>
      <c r="K12" s="41">
        <v>37</v>
      </c>
      <c r="L12" s="39">
        <v>26</v>
      </c>
      <c r="M12" s="41">
        <v>13</v>
      </c>
      <c r="N12" s="39">
        <v>26</v>
      </c>
      <c r="O12" s="43">
        <v>269</v>
      </c>
      <c r="P12" s="44">
        <v>122</v>
      </c>
      <c r="Q12" s="45"/>
      <c r="R12" s="35"/>
      <c r="S12" s="166" t="s">
        <v>41</v>
      </c>
    </row>
    <row r="13" spans="1:19" s="47" customFormat="1" ht="13.5" thickBot="1">
      <c r="A13" s="48"/>
      <c r="B13" s="57"/>
      <c r="C13" s="51">
        <v>22</v>
      </c>
      <c r="D13" s="51">
        <v>12</v>
      </c>
      <c r="E13" s="62"/>
      <c r="F13" s="42">
        <v>22</v>
      </c>
      <c r="G13" s="51">
        <v>10</v>
      </c>
      <c r="H13" s="52">
        <v>9</v>
      </c>
      <c r="I13" s="54">
        <v>14</v>
      </c>
      <c r="J13" s="51">
        <v>12</v>
      </c>
      <c r="K13" s="52">
        <v>11</v>
      </c>
      <c r="L13" s="54">
        <v>2</v>
      </c>
      <c r="M13" s="52">
        <v>18</v>
      </c>
      <c r="N13" s="54">
        <v>15</v>
      </c>
      <c r="O13" s="55">
        <v>147</v>
      </c>
      <c r="P13" s="56"/>
      <c r="Q13" s="57"/>
      <c r="R13" s="58"/>
      <c r="S13" s="170"/>
    </row>
    <row r="14" spans="1:19" s="36" customFormat="1" ht="12.75">
      <c r="A14" s="23"/>
      <c r="B14" s="34"/>
      <c r="C14" s="25">
        <v>2</v>
      </c>
      <c r="D14" s="26">
        <v>2</v>
      </c>
      <c r="E14" s="26">
        <v>2</v>
      </c>
      <c r="F14" s="60"/>
      <c r="G14" s="28">
        <v>2</v>
      </c>
      <c r="H14" s="30">
        <v>2</v>
      </c>
      <c r="I14" s="25">
        <v>2</v>
      </c>
      <c r="J14" s="26">
        <v>2</v>
      </c>
      <c r="K14" s="30">
        <v>2</v>
      </c>
      <c r="L14" s="25">
        <v>2</v>
      </c>
      <c r="M14" s="30">
        <v>2</v>
      </c>
      <c r="N14" s="25">
        <v>2</v>
      </c>
      <c r="O14" s="32"/>
      <c r="P14" s="33"/>
      <c r="Q14" s="34">
        <v>16</v>
      </c>
      <c r="R14" s="35" t="s">
        <v>31</v>
      </c>
      <c r="S14" s="168"/>
    </row>
    <row r="15" spans="1:19" s="47" customFormat="1" ht="12.75">
      <c r="A15" s="37">
        <v>4</v>
      </c>
      <c r="B15" s="45" t="s">
        <v>5</v>
      </c>
      <c r="C15" s="39">
        <v>29</v>
      </c>
      <c r="D15" s="40">
        <v>33</v>
      </c>
      <c r="E15" s="40">
        <v>22</v>
      </c>
      <c r="F15" s="61"/>
      <c r="G15" s="42">
        <v>34</v>
      </c>
      <c r="H15" s="41">
        <v>25</v>
      </c>
      <c r="I15" s="39">
        <v>28</v>
      </c>
      <c r="J15" s="40">
        <v>42</v>
      </c>
      <c r="K15" s="41">
        <v>10</v>
      </c>
      <c r="L15" s="39">
        <v>43</v>
      </c>
      <c r="M15" s="41">
        <v>31</v>
      </c>
      <c r="N15" s="39">
        <v>29</v>
      </c>
      <c r="O15" s="43">
        <v>326</v>
      </c>
      <c r="P15" s="44">
        <v>184</v>
      </c>
      <c r="Q15" s="45"/>
      <c r="R15" s="35"/>
      <c r="S15" s="166" t="s">
        <v>32</v>
      </c>
    </row>
    <row r="16" spans="1:19" s="47" customFormat="1" ht="13.5" thickBot="1">
      <c r="A16" s="48"/>
      <c r="B16" s="57"/>
      <c r="C16" s="54">
        <v>24</v>
      </c>
      <c r="D16" s="51">
        <v>20</v>
      </c>
      <c r="E16" s="51">
        <v>13</v>
      </c>
      <c r="F16" s="62"/>
      <c r="G16" s="42">
        <v>9</v>
      </c>
      <c r="H16" s="52">
        <v>14</v>
      </c>
      <c r="I16" s="54">
        <v>17</v>
      </c>
      <c r="J16" s="51">
        <v>7</v>
      </c>
      <c r="K16" s="52">
        <v>0</v>
      </c>
      <c r="L16" s="54">
        <v>4</v>
      </c>
      <c r="M16" s="52">
        <v>21</v>
      </c>
      <c r="N16" s="54">
        <v>13</v>
      </c>
      <c r="O16" s="55">
        <v>142</v>
      </c>
      <c r="P16" s="56"/>
      <c r="Q16" s="57"/>
      <c r="R16" s="58"/>
      <c r="S16" s="170"/>
    </row>
    <row r="17" spans="1:19" s="36" customFormat="1" ht="12.75">
      <c r="A17" s="23"/>
      <c r="B17" s="34"/>
      <c r="C17" s="25">
        <v>0</v>
      </c>
      <c r="D17" s="26">
        <v>0</v>
      </c>
      <c r="E17" s="26">
        <v>0</v>
      </c>
      <c r="F17" s="26">
        <v>0</v>
      </c>
      <c r="G17" s="60"/>
      <c r="H17" s="25">
        <v>0</v>
      </c>
      <c r="I17" s="25">
        <v>0</v>
      </c>
      <c r="J17" s="26">
        <v>2</v>
      </c>
      <c r="K17" s="30">
        <v>2</v>
      </c>
      <c r="L17" s="25">
        <v>2</v>
      </c>
      <c r="M17" s="30">
        <v>0</v>
      </c>
      <c r="N17" s="25">
        <v>0</v>
      </c>
      <c r="O17" s="32"/>
      <c r="P17" s="33"/>
      <c r="Q17" s="34">
        <v>6</v>
      </c>
      <c r="R17" s="35" t="s">
        <v>46</v>
      </c>
      <c r="S17" s="168"/>
    </row>
    <row r="18" spans="1:19" s="47" customFormat="1" ht="12.75">
      <c r="A18" s="37">
        <v>5</v>
      </c>
      <c r="B18" s="45" t="s">
        <v>18</v>
      </c>
      <c r="C18" s="39">
        <v>15</v>
      </c>
      <c r="D18" s="40">
        <v>19</v>
      </c>
      <c r="E18" s="40">
        <v>10</v>
      </c>
      <c r="F18" s="40">
        <v>9</v>
      </c>
      <c r="G18" s="61"/>
      <c r="H18" s="39">
        <v>17</v>
      </c>
      <c r="I18" s="39">
        <v>14</v>
      </c>
      <c r="J18" s="40">
        <v>17</v>
      </c>
      <c r="K18" s="41">
        <v>22</v>
      </c>
      <c r="L18" s="39">
        <v>26</v>
      </c>
      <c r="M18" s="41">
        <v>15</v>
      </c>
      <c r="N18" s="39">
        <v>17</v>
      </c>
      <c r="O18" s="43">
        <v>181</v>
      </c>
      <c r="P18" s="44">
        <v>-100</v>
      </c>
      <c r="Q18" s="45"/>
      <c r="R18" s="35"/>
      <c r="S18" s="166" t="s">
        <v>49</v>
      </c>
    </row>
    <row r="19" spans="1:19" s="47" customFormat="1" ht="13.5" thickBot="1">
      <c r="A19" s="48"/>
      <c r="B19" s="57"/>
      <c r="C19" s="54">
        <v>33</v>
      </c>
      <c r="D19" s="51">
        <v>30</v>
      </c>
      <c r="E19" s="51">
        <v>31</v>
      </c>
      <c r="F19" s="51">
        <v>34</v>
      </c>
      <c r="G19" s="62"/>
      <c r="H19" s="39">
        <v>24</v>
      </c>
      <c r="I19" s="54">
        <v>34</v>
      </c>
      <c r="J19" s="51">
        <v>8</v>
      </c>
      <c r="K19" s="52">
        <v>13</v>
      </c>
      <c r="L19" s="54">
        <v>10</v>
      </c>
      <c r="M19" s="52">
        <v>33</v>
      </c>
      <c r="N19" s="54">
        <v>31</v>
      </c>
      <c r="O19" s="55">
        <v>281</v>
      </c>
      <c r="P19" s="56"/>
      <c r="Q19" s="57"/>
      <c r="R19" s="58"/>
      <c r="S19" s="170"/>
    </row>
    <row r="20" spans="1:19" s="36" customFormat="1" ht="12.75">
      <c r="A20" s="23"/>
      <c r="B20" s="34"/>
      <c r="C20" s="25">
        <v>0</v>
      </c>
      <c r="D20" s="26">
        <v>2</v>
      </c>
      <c r="E20" s="26">
        <v>0</v>
      </c>
      <c r="F20" s="26">
        <v>0</v>
      </c>
      <c r="G20" s="26">
        <v>2</v>
      </c>
      <c r="H20" s="60"/>
      <c r="I20" s="25">
        <v>0</v>
      </c>
      <c r="J20" s="26">
        <v>2</v>
      </c>
      <c r="K20" s="30">
        <v>2</v>
      </c>
      <c r="L20" s="25">
        <v>2</v>
      </c>
      <c r="M20" s="30">
        <v>0</v>
      </c>
      <c r="N20" s="25">
        <v>1</v>
      </c>
      <c r="O20" s="32"/>
      <c r="P20" s="33"/>
      <c r="Q20" s="34">
        <v>11</v>
      </c>
      <c r="R20" s="35" t="s">
        <v>30</v>
      </c>
      <c r="S20" s="168"/>
    </row>
    <row r="21" spans="1:19" s="47" customFormat="1" ht="12.75">
      <c r="A21" s="37">
        <v>6</v>
      </c>
      <c r="B21" s="45" t="s">
        <v>7</v>
      </c>
      <c r="C21" s="39">
        <v>10</v>
      </c>
      <c r="D21" s="40">
        <v>26</v>
      </c>
      <c r="E21" s="40">
        <v>9</v>
      </c>
      <c r="F21" s="40">
        <v>14</v>
      </c>
      <c r="G21" s="40">
        <v>24</v>
      </c>
      <c r="H21" s="61"/>
      <c r="I21" s="39">
        <v>14</v>
      </c>
      <c r="J21" s="40">
        <v>34</v>
      </c>
      <c r="K21" s="41">
        <v>26</v>
      </c>
      <c r="L21" s="39">
        <v>35</v>
      </c>
      <c r="M21" s="41">
        <v>18</v>
      </c>
      <c r="N21" s="39">
        <v>28</v>
      </c>
      <c r="O21" s="43">
        <v>238</v>
      </c>
      <c r="P21" s="44">
        <v>7</v>
      </c>
      <c r="Q21" s="45"/>
      <c r="R21" s="35"/>
      <c r="S21" s="166" t="s">
        <v>39</v>
      </c>
    </row>
    <row r="22" spans="1:19" s="47" customFormat="1" ht="13.5" thickBot="1">
      <c r="A22" s="48"/>
      <c r="B22" s="57"/>
      <c r="C22" s="54">
        <v>28</v>
      </c>
      <c r="D22" s="51">
        <v>21</v>
      </c>
      <c r="E22" s="51">
        <v>20</v>
      </c>
      <c r="F22" s="51">
        <v>25</v>
      </c>
      <c r="G22" s="51">
        <v>17</v>
      </c>
      <c r="H22" s="62"/>
      <c r="I22" s="39">
        <v>30</v>
      </c>
      <c r="J22" s="51">
        <v>12</v>
      </c>
      <c r="K22" s="52">
        <v>15</v>
      </c>
      <c r="L22" s="54">
        <v>9</v>
      </c>
      <c r="M22" s="52">
        <v>26</v>
      </c>
      <c r="N22" s="54">
        <v>28</v>
      </c>
      <c r="O22" s="55">
        <v>231</v>
      </c>
      <c r="P22" s="56"/>
      <c r="Q22" s="57"/>
      <c r="R22" s="58"/>
      <c r="S22" s="170"/>
    </row>
    <row r="23" spans="1:19" s="36" customFormat="1" ht="12.75">
      <c r="A23" s="23"/>
      <c r="B23" s="34"/>
      <c r="C23" s="25">
        <v>0</v>
      </c>
      <c r="D23" s="26">
        <v>2</v>
      </c>
      <c r="E23" s="26">
        <v>0</v>
      </c>
      <c r="F23" s="26">
        <v>0</v>
      </c>
      <c r="G23" s="26">
        <v>2</v>
      </c>
      <c r="H23" s="26">
        <v>2</v>
      </c>
      <c r="I23" s="60"/>
      <c r="J23" s="28">
        <v>2</v>
      </c>
      <c r="K23" s="30">
        <v>2</v>
      </c>
      <c r="L23" s="25">
        <v>2</v>
      </c>
      <c r="M23" s="66">
        <v>0</v>
      </c>
      <c r="N23" s="66">
        <v>2</v>
      </c>
      <c r="O23" s="32"/>
      <c r="P23" s="33"/>
      <c r="Q23" s="34">
        <v>8</v>
      </c>
      <c r="R23" s="35" t="s">
        <v>42</v>
      </c>
      <c r="S23" s="168"/>
    </row>
    <row r="24" spans="1:19" s="47" customFormat="1" ht="12.75">
      <c r="A24" s="37">
        <v>7</v>
      </c>
      <c r="B24" s="45" t="s">
        <v>19</v>
      </c>
      <c r="C24" s="39">
        <v>21</v>
      </c>
      <c r="D24" s="40">
        <v>22</v>
      </c>
      <c r="E24" s="40">
        <v>14</v>
      </c>
      <c r="F24" s="40">
        <v>17</v>
      </c>
      <c r="G24" s="40">
        <v>34</v>
      </c>
      <c r="H24" s="40">
        <v>30</v>
      </c>
      <c r="I24" s="61"/>
      <c r="J24" s="42">
        <v>41</v>
      </c>
      <c r="K24" s="41">
        <v>10</v>
      </c>
      <c r="L24" s="39">
        <v>27</v>
      </c>
      <c r="M24" s="41">
        <v>12</v>
      </c>
      <c r="N24" s="41">
        <v>30</v>
      </c>
      <c r="O24" s="43">
        <v>258</v>
      </c>
      <c r="P24" s="44">
        <v>69</v>
      </c>
      <c r="Q24" s="45"/>
      <c r="R24" s="35"/>
      <c r="S24" s="166" t="s">
        <v>43</v>
      </c>
    </row>
    <row r="25" spans="1:19" s="47" customFormat="1" ht="13.5" thickBot="1">
      <c r="A25" s="48"/>
      <c r="B25" s="57"/>
      <c r="C25" s="54">
        <v>28</v>
      </c>
      <c r="D25" s="51">
        <v>16</v>
      </c>
      <c r="E25" s="51">
        <v>18</v>
      </c>
      <c r="F25" s="51">
        <v>28</v>
      </c>
      <c r="G25" s="51">
        <v>14</v>
      </c>
      <c r="H25" s="51">
        <v>14</v>
      </c>
      <c r="I25" s="62"/>
      <c r="J25" s="42">
        <v>11</v>
      </c>
      <c r="K25" s="52">
        <v>0</v>
      </c>
      <c r="L25" s="54">
        <v>14</v>
      </c>
      <c r="M25" s="52">
        <v>20</v>
      </c>
      <c r="N25" s="52">
        <v>26</v>
      </c>
      <c r="O25" s="55">
        <v>189</v>
      </c>
      <c r="P25" s="56"/>
      <c r="Q25" s="57"/>
      <c r="R25" s="58"/>
      <c r="S25" s="170"/>
    </row>
    <row r="26" spans="1:19" s="47" customFormat="1" ht="12.75">
      <c r="A26" s="37"/>
      <c r="B26" s="45"/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1">
        <v>0</v>
      </c>
      <c r="I26" s="42">
        <v>0</v>
      </c>
      <c r="J26" s="152"/>
      <c r="K26" s="39">
        <v>0</v>
      </c>
      <c r="L26" s="39">
        <v>2</v>
      </c>
      <c r="M26" s="41">
        <v>0</v>
      </c>
      <c r="N26" s="41">
        <v>0</v>
      </c>
      <c r="O26" s="32"/>
      <c r="P26" s="33"/>
      <c r="Q26" s="34">
        <v>2</v>
      </c>
      <c r="R26" s="35" t="s">
        <v>47</v>
      </c>
      <c r="S26" s="166"/>
    </row>
    <row r="27" spans="1:19" s="47" customFormat="1" ht="12.75">
      <c r="A27" s="37">
        <v>8</v>
      </c>
      <c r="B27" s="45" t="s">
        <v>20</v>
      </c>
      <c r="C27" s="39">
        <v>4</v>
      </c>
      <c r="D27" s="40">
        <v>19</v>
      </c>
      <c r="E27" s="40">
        <v>12</v>
      </c>
      <c r="F27" s="40">
        <v>7</v>
      </c>
      <c r="G27" s="40">
        <v>8</v>
      </c>
      <c r="H27" s="41">
        <v>12</v>
      </c>
      <c r="I27" s="42">
        <v>11</v>
      </c>
      <c r="J27" s="61"/>
      <c r="K27" s="39">
        <v>13</v>
      </c>
      <c r="L27" s="39">
        <v>22</v>
      </c>
      <c r="M27" s="41">
        <v>14</v>
      </c>
      <c r="N27" s="41">
        <v>15</v>
      </c>
      <c r="O27" s="43">
        <v>137</v>
      </c>
      <c r="P27" s="44">
        <v>-216</v>
      </c>
      <c r="Q27" s="45"/>
      <c r="R27" s="35"/>
      <c r="S27" s="166" t="s">
        <v>51</v>
      </c>
    </row>
    <row r="28" spans="1:19" s="47" customFormat="1" ht="13.5" thickBot="1">
      <c r="A28" s="37"/>
      <c r="B28" s="45"/>
      <c r="C28" s="39">
        <v>41</v>
      </c>
      <c r="D28" s="40">
        <v>29</v>
      </c>
      <c r="E28" s="40">
        <v>43</v>
      </c>
      <c r="F28" s="40">
        <v>42</v>
      </c>
      <c r="G28" s="40">
        <v>17</v>
      </c>
      <c r="H28" s="41">
        <v>34</v>
      </c>
      <c r="I28" s="42">
        <v>41</v>
      </c>
      <c r="J28" s="62"/>
      <c r="K28" s="39">
        <v>22</v>
      </c>
      <c r="L28" s="39">
        <v>18</v>
      </c>
      <c r="M28" s="41">
        <v>30</v>
      </c>
      <c r="N28" s="41">
        <v>36</v>
      </c>
      <c r="O28" s="55">
        <v>353</v>
      </c>
      <c r="P28" s="56"/>
      <c r="Q28" s="57"/>
      <c r="R28" s="35"/>
      <c r="S28" s="170"/>
    </row>
    <row r="29" spans="1:19" s="47" customFormat="1" ht="12.75">
      <c r="A29" s="81"/>
      <c r="B29" s="77"/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80">
        <v>0</v>
      </c>
      <c r="I29" s="78">
        <v>0</v>
      </c>
      <c r="J29" s="40">
        <v>2</v>
      </c>
      <c r="K29" s="152"/>
      <c r="L29" s="78">
        <v>2</v>
      </c>
      <c r="M29" s="80">
        <v>0</v>
      </c>
      <c r="N29" s="80">
        <v>0</v>
      </c>
      <c r="O29" s="32"/>
      <c r="P29" s="33"/>
      <c r="Q29" s="34">
        <v>4</v>
      </c>
      <c r="R29" s="82" t="s">
        <v>33</v>
      </c>
      <c r="S29" s="166"/>
    </row>
    <row r="30" spans="1:19" s="47" customFormat="1" ht="12.75">
      <c r="A30" s="37">
        <v>9</v>
      </c>
      <c r="B30" s="45" t="s">
        <v>21</v>
      </c>
      <c r="C30" s="39">
        <v>14</v>
      </c>
      <c r="D30" s="40">
        <v>15</v>
      </c>
      <c r="E30" s="40">
        <v>11</v>
      </c>
      <c r="F30" s="40">
        <v>0</v>
      </c>
      <c r="G30" s="40">
        <v>13</v>
      </c>
      <c r="H30" s="41">
        <v>15</v>
      </c>
      <c r="I30" s="39">
        <v>0</v>
      </c>
      <c r="J30" s="40">
        <v>22</v>
      </c>
      <c r="K30" s="61"/>
      <c r="L30" s="39">
        <v>27</v>
      </c>
      <c r="M30" s="41">
        <v>0</v>
      </c>
      <c r="N30" s="41">
        <v>19</v>
      </c>
      <c r="O30" s="43">
        <v>136</v>
      </c>
      <c r="P30" s="44">
        <v>-86</v>
      </c>
      <c r="Q30" s="45"/>
      <c r="R30" s="35" t="s">
        <v>24</v>
      </c>
      <c r="S30" s="166" t="s">
        <v>50</v>
      </c>
    </row>
    <row r="31" spans="1:19" s="47" customFormat="1" ht="13.5" thickBot="1">
      <c r="A31" s="48"/>
      <c r="B31" s="57"/>
      <c r="C31" s="54">
        <v>26</v>
      </c>
      <c r="D31" s="51">
        <v>23</v>
      </c>
      <c r="E31" s="51">
        <v>37</v>
      </c>
      <c r="F31" s="51">
        <v>10</v>
      </c>
      <c r="G31" s="51">
        <v>22</v>
      </c>
      <c r="H31" s="52">
        <v>26</v>
      </c>
      <c r="I31" s="54">
        <v>10</v>
      </c>
      <c r="J31" s="51">
        <v>13</v>
      </c>
      <c r="K31" s="62"/>
      <c r="L31" s="39">
        <v>17</v>
      </c>
      <c r="M31" s="52">
        <v>10</v>
      </c>
      <c r="N31" s="52">
        <v>28</v>
      </c>
      <c r="O31" s="55">
        <v>222</v>
      </c>
      <c r="P31" s="56"/>
      <c r="Q31" s="57"/>
      <c r="R31" s="58"/>
      <c r="S31" s="170"/>
    </row>
    <row r="32" spans="1:19" s="47" customFormat="1" ht="12.75">
      <c r="A32" s="81"/>
      <c r="B32" s="77"/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80">
        <v>0</v>
      </c>
      <c r="I32" s="78">
        <v>0</v>
      </c>
      <c r="J32" s="79">
        <v>0</v>
      </c>
      <c r="K32" s="40">
        <v>0</v>
      </c>
      <c r="L32" s="152"/>
      <c r="M32" s="78">
        <v>0</v>
      </c>
      <c r="N32" s="80">
        <v>0</v>
      </c>
      <c r="O32" s="32"/>
      <c r="P32" s="33"/>
      <c r="Q32" s="34">
        <v>0</v>
      </c>
      <c r="R32" s="82" t="s">
        <v>34</v>
      </c>
      <c r="S32" s="166"/>
    </row>
    <row r="33" spans="1:19" s="47" customFormat="1" ht="12.75">
      <c r="A33" s="37">
        <v>10</v>
      </c>
      <c r="B33" s="45" t="s">
        <v>22</v>
      </c>
      <c r="C33" s="39">
        <v>9</v>
      </c>
      <c r="D33" s="40">
        <v>12</v>
      </c>
      <c r="E33" s="40">
        <v>2</v>
      </c>
      <c r="F33" s="40">
        <v>4</v>
      </c>
      <c r="G33" s="40">
        <v>10</v>
      </c>
      <c r="H33" s="41">
        <v>9</v>
      </c>
      <c r="I33" s="39">
        <v>14</v>
      </c>
      <c r="J33" s="40">
        <v>18</v>
      </c>
      <c r="K33" s="40">
        <v>17</v>
      </c>
      <c r="L33" s="61"/>
      <c r="M33" s="39">
        <v>7</v>
      </c>
      <c r="N33" s="41">
        <v>9</v>
      </c>
      <c r="O33" s="43">
        <v>111</v>
      </c>
      <c r="P33" s="44">
        <v>-240</v>
      </c>
      <c r="Q33" s="45"/>
      <c r="R33" s="35"/>
      <c r="S33" s="166">
        <v>12</v>
      </c>
    </row>
    <row r="34" spans="1:19" s="47" customFormat="1" ht="13.5" thickBot="1">
      <c r="A34" s="48"/>
      <c r="B34" s="57"/>
      <c r="C34" s="54">
        <v>44</v>
      </c>
      <c r="D34" s="51">
        <v>31</v>
      </c>
      <c r="E34" s="51">
        <v>26</v>
      </c>
      <c r="F34" s="51">
        <v>43</v>
      </c>
      <c r="G34" s="51">
        <v>26</v>
      </c>
      <c r="H34" s="52">
        <v>35</v>
      </c>
      <c r="I34" s="54">
        <v>27</v>
      </c>
      <c r="J34" s="51">
        <v>22</v>
      </c>
      <c r="K34" s="51">
        <v>27</v>
      </c>
      <c r="L34" s="62"/>
      <c r="M34" s="39">
        <v>41</v>
      </c>
      <c r="N34" s="52">
        <v>29</v>
      </c>
      <c r="O34" s="55">
        <v>351</v>
      </c>
      <c r="P34" s="56"/>
      <c r="Q34" s="57"/>
      <c r="R34" s="58"/>
      <c r="S34" s="170"/>
    </row>
    <row r="35" spans="1:19" s="36" customFormat="1" ht="12.75">
      <c r="A35" s="83"/>
      <c r="B35" s="59"/>
      <c r="C35" s="63">
        <v>0</v>
      </c>
      <c r="D35" s="65">
        <v>2</v>
      </c>
      <c r="E35" s="65">
        <v>2</v>
      </c>
      <c r="F35" s="65">
        <v>0</v>
      </c>
      <c r="G35" s="65">
        <v>2</v>
      </c>
      <c r="H35" s="66">
        <v>2</v>
      </c>
      <c r="I35" s="63">
        <v>2</v>
      </c>
      <c r="J35" s="65">
        <v>2</v>
      </c>
      <c r="K35" s="66">
        <v>2</v>
      </c>
      <c r="L35" s="28">
        <v>2</v>
      </c>
      <c r="M35" s="60"/>
      <c r="N35" s="63">
        <v>2</v>
      </c>
      <c r="O35" s="75"/>
      <c r="P35" s="76"/>
      <c r="Q35" s="34">
        <v>12</v>
      </c>
      <c r="R35" s="82" t="s">
        <v>35</v>
      </c>
      <c r="S35" s="168"/>
    </row>
    <row r="36" spans="1:19" s="47" customFormat="1" ht="12.75">
      <c r="A36" s="37">
        <v>11</v>
      </c>
      <c r="B36" s="45" t="s">
        <v>23</v>
      </c>
      <c r="C36" s="39">
        <v>19</v>
      </c>
      <c r="D36" s="40">
        <v>21</v>
      </c>
      <c r="E36" s="40">
        <v>18</v>
      </c>
      <c r="F36" s="40">
        <v>21</v>
      </c>
      <c r="G36" s="40">
        <v>33</v>
      </c>
      <c r="H36" s="41">
        <v>26</v>
      </c>
      <c r="I36" s="39">
        <v>20</v>
      </c>
      <c r="J36" s="40">
        <v>30</v>
      </c>
      <c r="K36" s="41">
        <v>10</v>
      </c>
      <c r="L36" s="42">
        <v>41</v>
      </c>
      <c r="M36" s="61"/>
      <c r="N36" s="39">
        <v>27</v>
      </c>
      <c r="O36" s="43">
        <v>266</v>
      </c>
      <c r="P36" s="44">
        <v>99</v>
      </c>
      <c r="Q36" s="45"/>
      <c r="R36" s="35"/>
      <c r="S36" s="166" t="s">
        <v>36</v>
      </c>
    </row>
    <row r="37" spans="1:19" s="47" customFormat="1" ht="13.5" thickBot="1">
      <c r="A37" s="48"/>
      <c r="B37" s="57"/>
      <c r="C37" s="54">
        <v>29</v>
      </c>
      <c r="D37" s="51">
        <v>7</v>
      </c>
      <c r="E37" s="51">
        <v>13</v>
      </c>
      <c r="F37" s="51">
        <v>31</v>
      </c>
      <c r="G37" s="51">
        <v>15</v>
      </c>
      <c r="H37" s="52">
        <v>18</v>
      </c>
      <c r="I37" s="54">
        <v>12</v>
      </c>
      <c r="J37" s="51">
        <v>14</v>
      </c>
      <c r="K37" s="52">
        <v>0</v>
      </c>
      <c r="L37" s="53">
        <v>7</v>
      </c>
      <c r="M37" s="62"/>
      <c r="N37" s="39">
        <v>21</v>
      </c>
      <c r="O37" s="55">
        <v>167</v>
      </c>
      <c r="P37" s="56"/>
      <c r="Q37" s="57"/>
      <c r="R37" s="58"/>
      <c r="S37" s="170"/>
    </row>
    <row r="38" spans="1:19" s="36" customFormat="1" ht="12.75">
      <c r="A38" s="83"/>
      <c r="B38" s="59"/>
      <c r="C38" s="63">
        <v>0</v>
      </c>
      <c r="D38" s="65">
        <v>2</v>
      </c>
      <c r="E38" s="65">
        <v>0</v>
      </c>
      <c r="F38" s="65">
        <v>0</v>
      </c>
      <c r="G38" s="65">
        <v>2</v>
      </c>
      <c r="H38" s="66">
        <v>1</v>
      </c>
      <c r="I38" s="63">
        <v>0</v>
      </c>
      <c r="J38" s="65">
        <v>2</v>
      </c>
      <c r="K38" s="66">
        <v>2</v>
      </c>
      <c r="L38" s="63">
        <v>2</v>
      </c>
      <c r="M38" s="26">
        <v>0</v>
      </c>
      <c r="N38" s="60"/>
      <c r="O38" s="75"/>
      <c r="P38" s="76"/>
      <c r="Q38" s="34">
        <v>9</v>
      </c>
      <c r="R38" s="82" t="s">
        <v>37</v>
      </c>
      <c r="S38" s="168"/>
    </row>
    <row r="39" spans="1:19" s="47" customFormat="1" ht="12.75">
      <c r="A39" s="37">
        <v>12</v>
      </c>
      <c r="B39" s="45" t="s">
        <v>4</v>
      </c>
      <c r="C39" s="39">
        <v>20</v>
      </c>
      <c r="D39" s="40">
        <v>26</v>
      </c>
      <c r="E39" s="40">
        <v>15</v>
      </c>
      <c r="F39" s="40">
        <v>13</v>
      </c>
      <c r="G39" s="40">
        <v>31</v>
      </c>
      <c r="H39" s="41">
        <v>28</v>
      </c>
      <c r="I39" s="39">
        <v>26</v>
      </c>
      <c r="J39" s="40">
        <v>36</v>
      </c>
      <c r="K39" s="41">
        <v>28</v>
      </c>
      <c r="L39" s="39">
        <v>29</v>
      </c>
      <c r="M39" s="40">
        <v>21</v>
      </c>
      <c r="N39" s="61"/>
      <c r="O39" s="43">
        <v>273</v>
      </c>
      <c r="P39" s="44">
        <v>7</v>
      </c>
      <c r="Q39" s="45"/>
      <c r="R39" s="35"/>
      <c r="S39" s="166" t="s">
        <v>38</v>
      </c>
    </row>
    <row r="40" spans="1:19" s="47" customFormat="1" ht="13.5" thickBot="1">
      <c r="A40" s="67"/>
      <c r="B40" s="73"/>
      <c r="C40" s="68">
        <v>44</v>
      </c>
      <c r="D40" s="69">
        <v>22</v>
      </c>
      <c r="E40" s="69">
        <v>26</v>
      </c>
      <c r="F40" s="69">
        <v>29</v>
      </c>
      <c r="G40" s="69">
        <v>17</v>
      </c>
      <c r="H40" s="70">
        <v>28</v>
      </c>
      <c r="I40" s="68">
        <v>30</v>
      </c>
      <c r="J40" s="69">
        <v>15</v>
      </c>
      <c r="K40" s="70">
        <v>19</v>
      </c>
      <c r="L40" s="68">
        <v>9</v>
      </c>
      <c r="M40" s="69">
        <v>27</v>
      </c>
      <c r="N40" s="62"/>
      <c r="O40" s="71">
        <v>266</v>
      </c>
      <c r="P40" s="72"/>
      <c r="Q40" s="73"/>
      <c r="R40" s="74"/>
      <c r="S40" s="169"/>
    </row>
    <row r="41" spans="2:19" s="15" customFormat="1" ht="15">
      <c r="B41" s="155"/>
      <c r="S41" s="155"/>
    </row>
    <row r="42" spans="1:18" ht="12.75">
      <c r="A42"/>
      <c r="Q42"/>
      <c r="R42"/>
    </row>
    <row r="43" spans="1:18" ht="12.75">
      <c r="A43"/>
      <c r="Q43"/>
      <c r="R43"/>
    </row>
    <row r="44" spans="1:18" ht="12.75">
      <c r="A44"/>
      <c r="Q44"/>
      <c r="R44"/>
    </row>
    <row r="45" spans="1:18" ht="12.75">
      <c r="A45"/>
      <c r="Q45"/>
      <c r="R45"/>
    </row>
    <row r="46" spans="1:18" ht="12.75">
      <c r="A46"/>
      <c r="Q46"/>
      <c r="R46"/>
    </row>
  </sheetData>
  <printOptions/>
  <pageMargins left="0.75" right="0.75" top="0" bottom="0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2">
      <selection activeCell="M23" sqref="M2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3.421875" style="0" bestFit="1" customWidth="1"/>
    <col min="4" max="4" width="8.00390625" style="0" customWidth="1"/>
    <col min="5" max="6" width="8.140625" style="0" customWidth="1"/>
    <col min="7" max="7" width="8.7109375" style="0" customWidth="1"/>
    <col min="12" max="12" width="6.57421875" style="0" customWidth="1"/>
    <col min="13" max="13" width="10.421875" style="0" customWidth="1"/>
    <col min="14" max="14" width="6.421875" style="0" customWidth="1"/>
  </cols>
  <sheetData>
    <row r="1" spans="1:14" ht="23.25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9</v>
      </c>
      <c r="C2" s="6"/>
      <c r="D2" s="3"/>
      <c r="E2" s="3"/>
      <c r="F2" s="3"/>
      <c r="G2" s="3"/>
      <c r="H2" s="3"/>
      <c r="I2" s="3"/>
      <c r="J2" s="3"/>
      <c r="M2" s="4"/>
      <c r="N2" s="4"/>
    </row>
    <row r="3" spans="1:14" ht="16.5" thickBot="1">
      <c r="A3" s="4"/>
      <c r="B3" s="18" t="s">
        <v>57</v>
      </c>
      <c r="C3" s="18"/>
      <c r="F3" s="84"/>
      <c r="G3" s="18" t="s">
        <v>13</v>
      </c>
      <c r="M3" s="4"/>
      <c r="N3" s="4"/>
    </row>
    <row r="4" spans="1:14" ht="15.75" thickBot="1">
      <c r="A4" s="128"/>
      <c r="B4" s="129" t="s">
        <v>0</v>
      </c>
      <c r="C4" s="130" t="s">
        <v>12</v>
      </c>
      <c r="D4" s="131">
        <v>1</v>
      </c>
      <c r="E4" s="132">
        <v>2</v>
      </c>
      <c r="F4" s="132">
        <v>3</v>
      </c>
      <c r="G4" s="132">
        <v>4</v>
      </c>
      <c r="H4" s="132">
        <v>5</v>
      </c>
      <c r="I4" s="133">
        <v>6</v>
      </c>
      <c r="J4" s="132">
        <v>7</v>
      </c>
      <c r="K4" s="134" t="s">
        <v>1</v>
      </c>
      <c r="L4" s="135"/>
      <c r="M4" s="136" t="s">
        <v>2</v>
      </c>
      <c r="N4" s="137" t="s">
        <v>3</v>
      </c>
    </row>
    <row r="5" spans="1:14" ht="16.5" thickTop="1">
      <c r="A5" s="138"/>
      <c r="B5" s="124"/>
      <c r="C5" s="16"/>
      <c r="D5" s="86"/>
      <c r="E5" s="87">
        <v>2</v>
      </c>
      <c r="F5" s="88">
        <v>2</v>
      </c>
      <c r="G5" s="89">
        <v>2</v>
      </c>
      <c r="H5" s="90">
        <v>2</v>
      </c>
      <c r="I5" s="91">
        <v>2</v>
      </c>
      <c r="J5" s="92"/>
      <c r="K5" s="85"/>
      <c r="L5" s="93"/>
      <c r="M5" s="94">
        <f>SUM(D5:J5)</f>
        <v>10</v>
      </c>
      <c r="N5" s="17"/>
    </row>
    <row r="6" spans="1:14" ht="15.75">
      <c r="A6" s="139">
        <v>1</v>
      </c>
      <c r="B6" s="174" t="s">
        <v>52</v>
      </c>
      <c r="C6" s="173">
        <v>22</v>
      </c>
      <c r="D6" s="96"/>
      <c r="E6" s="97">
        <v>27</v>
      </c>
      <c r="F6" s="98">
        <v>22</v>
      </c>
      <c r="G6" s="99">
        <v>22</v>
      </c>
      <c r="H6" s="19">
        <v>23</v>
      </c>
      <c r="I6" s="98">
        <v>26</v>
      </c>
      <c r="J6" s="99"/>
      <c r="K6" s="95">
        <f>SUM(D6:J6)</f>
        <v>120</v>
      </c>
      <c r="L6" s="100">
        <f>SUM(K6-L7)</f>
        <v>32</v>
      </c>
      <c r="M6" s="101">
        <v>22</v>
      </c>
      <c r="N6" s="140" t="s">
        <v>32</v>
      </c>
    </row>
    <row r="7" spans="1:14" ht="16.5" thickBot="1">
      <c r="A7" s="141"/>
      <c r="B7" s="126"/>
      <c r="C7" s="127"/>
      <c r="D7" s="103"/>
      <c r="E7" s="97">
        <v>22</v>
      </c>
      <c r="F7" s="104">
        <v>15</v>
      </c>
      <c r="G7" s="105">
        <v>16</v>
      </c>
      <c r="H7" s="106">
        <v>16</v>
      </c>
      <c r="I7" s="104">
        <v>19</v>
      </c>
      <c r="J7" s="105"/>
      <c r="K7" s="107"/>
      <c r="L7" s="108">
        <f>SUM(D7:J7)</f>
        <v>88</v>
      </c>
      <c r="M7" s="109">
        <v>32</v>
      </c>
      <c r="N7" s="142"/>
    </row>
    <row r="8" spans="1:14" ht="15.75">
      <c r="A8" s="138"/>
      <c r="B8" s="110"/>
      <c r="C8" s="123"/>
      <c r="D8" s="88">
        <v>0</v>
      </c>
      <c r="E8" s="86"/>
      <c r="F8" s="90">
        <v>2</v>
      </c>
      <c r="G8" s="92">
        <v>2</v>
      </c>
      <c r="H8" s="90">
        <v>2</v>
      </c>
      <c r="I8" s="88">
        <v>2</v>
      </c>
      <c r="J8" s="92"/>
      <c r="K8" s="111"/>
      <c r="L8" s="93"/>
      <c r="M8" s="94">
        <f>SUM(D8:J8)</f>
        <v>8</v>
      </c>
      <c r="N8" s="17"/>
    </row>
    <row r="9" spans="1:14" ht="15.75">
      <c r="A9" s="139">
        <v>2</v>
      </c>
      <c r="B9" s="101" t="s">
        <v>6</v>
      </c>
      <c r="C9" s="176">
        <v>20</v>
      </c>
      <c r="D9" s="98">
        <v>22</v>
      </c>
      <c r="E9" s="96"/>
      <c r="F9" s="19">
        <v>22</v>
      </c>
      <c r="G9" s="99">
        <v>23</v>
      </c>
      <c r="H9" s="19">
        <v>25</v>
      </c>
      <c r="I9" s="98">
        <v>38</v>
      </c>
      <c r="J9" s="99"/>
      <c r="K9" s="95">
        <f>SUM(D9:J9)</f>
        <v>130</v>
      </c>
      <c r="L9" s="100">
        <f>SUM(K9-L10)</f>
        <v>41</v>
      </c>
      <c r="M9" s="101">
        <v>20</v>
      </c>
      <c r="N9" s="20" t="s">
        <v>29</v>
      </c>
    </row>
    <row r="10" spans="1:14" ht="16.5" thickBot="1">
      <c r="A10" s="141"/>
      <c r="B10" s="109" t="s">
        <v>53</v>
      </c>
      <c r="C10" s="102"/>
      <c r="D10" s="104">
        <v>27</v>
      </c>
      <c r="E10" s="103"/>
      <c r="F10" s="19">
        <v>13</v>
      </c>
      <c r="G10" s="105">
        <v>20</v>
      </c>
      <c r="H10" s="106">
        <v>14</v>
      </c>
      <c r="I10" s="104">
        <v>15</v>
      </c>
      <c r="J10" s="105"/>
      <c r="K10" s="107"/>
      <c r="L10" s="108">
        <f>SUM(D10:J10)</f>
        <v>89</v>
      </c>
      <c r="M10" s="109">
        <v>28</v>
      </c>
      <c r="N10" s="142"/>
    </row>
    <row r="11" spans="1:14" ht="15.75">
      <c r="A11" s="138"/>
      <c r="B11" s="175"/>
      <c r="C11" s="123"/>
      <c r="D11" s="88">
        <v>0</v>
      </c>
      <c r="E11" s="88">
        <v>0</v>
      </c>
      <c r="F11" s="86"/>
      <c r="G11" s="114">
        <v>0</v>
      </c>
      <c r="H11" s="115">
        <v>2</v>
      </c>
      <c r="I11" s="116">
        <v>2</v>
      </c>
      <c r="J11" s="117"/>
      <c r="K11" s="111"/>
      <c r="L11" s="93"/>
      <c r="M11" s="94">
        <f>SUM(D11:J11)</f>
        <v>4</v>
      </c>
      <c r="N11" s="17"/>
    </row>
    <row r="12" spans="1:14" ht="15.75">
      <c r="A12" s="139">
        <v>3</v>
      </c>
      <c r="B12" s="101" t="s">
        <v>23</v>
      </c>
      <c r="C12" s="176">
        <v>18</v>
      </c>
      <c r="D12" s="98">
        <v>15</v>
      </c>
      <c r="E12" s="98">
        <v>13</v>
      </c>
      <c r="F12" s="96"/>
      <c r="G12" s="97">
        <v>14</v>
      </c>
      <c r="H12" s="19">
        <v>19</v>
      </c>
      <c r="I12" s="98">
        <v>24</v>
      </c>
      <c r="J12" s="99"/>
      <c r="K12" s="95">
        <f>SUM(D12:J12)</f>
        <v>85</v>
      </c>
      <c r="L12" s="100">
        <f>SUM(K12-L13)</f>
        <v>-15</v>
      </c>
      <c r="M12" s="101">
        <v>18</v>
      </c>
      <c r="N12" s="20" t="s">
        <v>36</v>
      </c>
    </row>
    <row r="13" spans="1:14" ht="16.5" thickBot="1">
      <c r="A13" s="141"/>
      <c r="B13" s="109"/>
      <c r="C13" s="102"/>
      <c r="D13" s="104">
        <v>22</v>
      </c>
      <c r="E13" s="104">
        <v>22</v>
      </c>
      <c r="F13" s="103"/>
      <c r="G13" s="97">
        <v>23</v>
      </c>
      <c r="H13" s="104">
        <v>18</v>
      </c>
      <c r="I13" s="104">
        <v>15</v>
      </c>
      <c r="J13" s="105"/>
      <c r="K13" s="107"/>
      <c r="L13" s="108">
        <f>SUM(D13:J13)</f>
        <v>100</v>
      </c>
      <c r="M13" s="109">
        <v>22</v>
      </c>
      <c r="N13" s="142"/>
    </row>
    <row r="14" spans="1:14" ht="15.75">
      <c r="A14" s="138"/>
      <c r="B14" s="175"/>
      <c r="C14" s="177"/>
      <c r="D14" s="87">
        <v>0</v>
      </c>
      <c r="E14" s="88">
        <v>0</v>
      </c>
      <c r="F14" s="88">
        <v>2</v>
      </c>
      <c r="G14" s="86"/>
      <c r="H14" s="90">
        <v>0</v>
      </c>
      <c r="I14" s="88">
        <v>2</v>
      </c>
      <c r="J14" s="92"/>
      <c r="K14" s="111"/>
      <c r="L14" s="93"/>
      <c r="M14" s="94">
        <f>SUM(D14:J14)</f>
        <v>4</v>
      </c>
      <c r="N14" s="17"/>
    </row>
    <row r="15" spans="1:14" ht="15.75">
      <c r="A15" s="139">
        <v>4</v>
      </c>
      <c r="B15" s="101" t="s">
        <v>17</v>
      </c>
      <c r="C15" s="178">
        <v>16</v>
      </c>
      <c r="D15" s="97">
        <v>16</v>
      </c>
      <c r="E15" s="98">
        <v>20</v>
      </c>
      <c r="F15" s="98">
        <v>23</v>
      </c>
      <c r="G15" s="96"/>
      <c r="H15" s="19">
        <v>14</v>
      </c>
      <c r="I15" s="98">
        <v>25</v>
      </c>
      <c r="J15" s="99"/>
      <c r="K15" s="95">
        <f>SUM(D15:J15)</f>
        <v>98</v>
      </c>
      <c r="L15" s="100">
        <f>SUM(K15-L16)</f>
        <v>13</v>
      </c>
      <c r="M15" s="101">
        <v>16</v>
      </c>
      <c r="N15" s="20" t="s">
        <v>41</v>
      </c>
    </row>
    <row r="16" spans="1:14" ht="16.5" thickBot="1">
      <c r="A16" s="141"/>
      <c r="B16" s="109"/>
      <c r="C16" s="179"/>
      <c r="D16" s="120">
        <v>22</v>
      </c>
      <c r="E16" s="104">
        <v>23</v>
      </c>
      <c r="F16" s="104">
        <v>14</v>
      </c>
      <c r="G16" s="103"/>
      <c r="H16" s="19">
        <v>15</v>
      </c>
      <c r="I16" s="104">
        <v>11</v>
      </c>
      <c r="J16" s="105"/>
      <c r="K16" s="107"/>
      <c r="L16" s="108">
        <f>SUM(D16:J16)</f>
        <v>85</v>
      </c>
      <c r="M16" s="109">
        <v>20</v>
      </c>
      <c r="N16" s="142"/>
    </row>
    <row r="17" spans="1:14" ht="15.75">
      <c r="A17" s="138"/>
      <c r="B17" s="175"/>
      <c r="C17" s="177"/>
      <c r="D17" s="87">
        <v>0</v>
      </c>
      <c r="E17" s="88">
        <v>0</v>
      </c>
      <c r="F17" s="88">
        <v>0</v>
      </c>
      <c r="G17" s="88">
        <v>2</v>
      </c>
      <c r="H17" s="86"/>
      <c r="I17" s="90">
        <v>2</v>
      </c>
      <c r="J17" s="92"/>
      <c r="K17" s="111"/>
      <c r="L17" s="93"/>
      <c r="M17" s="94">
        <f>SUM(D17:J17)</f>
        <v>4</v>
      </c>
      <c r="N17" s="17"/>
    </row>
    <row r="18" spans="1:14" ht="15.75">
      <c r="A18" s="139">
        <v>5</v>
      </c>
      <c r="B18" s="101" t="s">
        <v>19</v>
      </c>
      <c r="C18" s="178">
        <v>14</v>
      </c>
      <c r="D18" s="97">
        <v>16</v>
      </c>
      <c r="E18" s="98">
        <v>14</v>
      </c>
      <c r="F18" s="98">
        <v>18</v>
      </c>
      <c r="G18" s="98">
        <v>15</v>
      </c>
      <c r="H18" s="96"/>
      <c r="I18" s="19">
        <v>24</v>
      </c>
      <c r="J18" s="99"/>
      <c r="K18" s="95">
        <f>SUM(D18:J18)</f>
        <v>87</v>
      </c>
      <c r="L18" s="100">
        <f>SUM(K18-L19)</f>
        <v>-14</v>
      </c>
      <c r="M18" s="101">
        <v>14</v>
      </c>
      <c r="N18" s="20" t="s">
        <v>43</v>
      </c>
    </row>
    <row r="19" spans="1:14" ht="16.5" thickBot="1">
      <c r="A19" s="141"/>
      <c r="B19" s="109"/>
      <c r="C19" s="179"/>
      <c r="D19" s="120">
        <v>23</v>
      </c>
      <c r="E19" s="104">
        <v>25</v>
      </c>
      <c r="F19" s="104">
        <v>19</v>
      </c>
      <c r="G19" s="104">
        <v>14</v>
      </c>
      <c r="H19" s="103"/>
      <c r="I19" s="19">
        <v>20</v>
      </c>
      <c r="J19" s="105"/>
      <c r="K19" s="107"/>
      <c r="L19" s="108">
        <f>SUM(D19:J19)</f>
        <v>101</v>
      </c>
      <c r="M19" s="109">
        <v>18</v>
      </c>
      <c r="N19" s="142"/>
    </row>
    <row r="20" spans="1:14" ht="15.75">
      <c r="A20" s="138"/>
      <c r="B20" s="175"/>
      <c r="C20" s="177"/>
      <c r="D20" s="87">
        <v>0</v>
      </c>
      <c r="E20" s="88">
        <v>0</v>
      </c>
      <c r="F20" s="88">
        <v>0</v>
      </c>
      <c r="G20" s="92">
        <v>0</v>
      </c>
      <c r="H20" s="90">
        <v>0</v>
      </c>
      <c r="I20" s="121"/>
      <c r="J20" s="114"/>
      <c r="K20" s="111"/>
      <c r="L20" s="93"/>
      <c r="M20" s="94">
        <f>SUM(D20:J20)</f>
        <v>0</v>
      </c>
      <c r="N20" s="17"/>
    </row>
    <row r="21" spans="1:14" ht="15.75">
      <c r="A21" s="139">
        <v>6</v>
      </c>
      <c r="B21" s="101" t="s">
        <v>4</v>
      </c>
      <c r="C21" s="178">
        <v>11</v>
      </c>
      <c r="D21" s="97">
        <v>19</v>
      </c>
      <c r="E21" s="98">
        <v>15</v>
      </c>
      <c r="F21" s="98">
        <v>15</v>
      </c>
      <c r="G21" s="99">
        <v>11</v>
      </c>
      <c r="H21" s="19">
        <v>20</v>
      </c>
      <c r="I21" s="122"/>
      <c r="J21" s="97"/>
      <c r="K21" s="95">
        <f>SUM(D21:J21)</f>
        <v>80</v>
      </c>
      <c r="L21" s="100">
        <f>SUM(K21-L22)</f>
        <v>-57</v>
      </c>
      <c r="M21" s="101">
        <v>11</v>
      </c>
      <c r="N21" s="20" t="s">
        <v>38</v>
      </c>
    </row>
    <row r="22" spans="1:14" ht="16.5" thickBot="1">
      <c r="A22" s="143"/>
      <c r="B22" s="151"/>
      <c r="C22" s="145"/>
      <c r="D22" s="146">
        <v>26</v>
      </c>
      <c r="E22" s="147">
        <v>38</v>
      </c>
      <c r="F22" s="147">
        <v>24</v>
      </c>
      <c r="G22" s="148">
        <v>25</v>
      </c>
      <c r="H22" s="21">
        <v>24</v>
      </c>
      <c r="I22" s="149"/>
      <c r="J22" s="146"/>
      <c r="K22" s="150"/>
      <c r="L22" s="145">
        <f>SUM(D22:J22)</f>
        <v>137</v>
      </c>
      <c r="M22" s="151">
        <v>11</v>
      </c>
      <c r="N22" s="22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>
        <f>SUM(K6:K22)</f>
        <v>600</v>
      </c>
      <c r="L23" s="15">
        <f>SUM(L10+L16+L13+L7+L22+L19)</f>
        <v>600</v>
      </c>
      <c r="M23" s="15"/>
      <c r="N23" s="15"/>
    </row>
  </sheetData>
  <printOptions/>
  <pageMargins left="0.75" right="0.75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N21" sqref="N2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3.421875" style="0" bestFit="1" customWidth="1"/>
    <col min="4" max="4" width="8.00390625" style="0" customWidth="1"/>
    <col min="5" max="6" width="8.140625" style="0" customWidth="1"/>
    <col min="7" max="7" width="8.7109375" style="0" customWidth="1"/>
    <col min="12" max="12" width="6.57421875" style="0" customWidth="1"/>
    <col min="13" max="13" width="10.421875" style="0" customWidth="1"/>
    <col min="14" max="14" width="6.421875" style="0" customWidth="1"/>
  </cols>
  <sheetData>
    <row r="1" spans="1:14" ht="23.25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9</v>
      </c>
      <c r="C2" s="6"/>
      <c r="D2" s="3"/>
      <c r="E2" s="3"/>
      <c r="F2" s="3"/>
      <c r="G2" s="3"/>
      <c r="H2" s="3"/>
      <c r="I2" s="3"/>
      <c r="J2" s="3"/>
      <c r="M2" s="4"/>
      <c r="N2" s="4"/>
    </row>
    <row r="3" spans="1:14" ht="16.5" thickBot="1">
      <c r="A3" s="4"/>
      <c r="B3" s="18" t="s">
        <v>11</v>
      </c>
      <c r="C3" s="18"/>
      <c r="F3" s="84"/>
      <c r="G3" s="18" t="s">
        <v>14</v>
      </c>
      <c r="M3" s="4"/>
      <c r="N3" s="4"/>
    </row>
    <row r="4" spans="1:14" ht="15.75" thickBot="1">
      <c r="A4" s="128"/>
      <c r="B4" s="129" t="s">
        <v>0</v>
      </c>
      <c r="C4" s="130" t="s">
        <v>12</v>
      </c>
      <c r="D4" s="131">
        <v>1</v>
      </c>
      <c r="E4" s="132">
        <v>2</v>
      </c>
      <c r="F4" s="132">
        <v>3</v>
      </c>
      <c r="G4" s="132">
        <v>4</v>
      </c>
      <c r="H4" s="132">
        <v>5</v>
      </c>
      <c r="I4" s="133">
        <v>6</v>
      </c>
      <c r="J4" s="132">
        <v>7</v>
      </c>
      <c r="K4" s="134" t="s">
        <v>1</v>
      </c>
      <c r="L4" s="135"/>
      <c r="M4" s="136" t="s">
        <v>2</v>
      </c>
      <c r="N4" s="137" t="s">
        <v>3</v>
      </c>
    </row>
    <row r="5" spans="1:14" ht="16.5" thickTop="1">
      <c r="A5" s="138"/>
      <c r="B5" s="124"/>
      <c r="C5" s="16"/>
      <c r="D5" s="86"/>
      <c r="E5" s="87">
        <v>2</v>
      </c>
      <c r="F5" s="88">
        <v>1</v>
      </c>
      <c r="G5" s="89">
        <v>2</v>
      </c>
      <c r="H5" s="90">
        <v>2</v>
      </c>
      <c r="I5" s="91">
        <v>2</v>
      </c>
      <c r="J5" s="92"/>
      <c r="K5" s="85"/>
      <c r="L5" s="93"/>
      <c r="M5" s="94">
        <f>SUM(D5:J5)</f>
        <v>9</v>
      </c>
      <c r="N5" s="17"/>
    </row>
    <row r="6" spans="1:14" ht="15.75">
      <c r="A6" s="139">
        <v>1</v>
      </c>
      <c r="B6" s="125" t="s">
        <v>7</v>
      </c>
      <c r="C6" s="173">
        <v>11</v>
      </c>
      <c r="D6" s="96"/>
      <c r="E6" s="97">
        <v>19</v>
      </c>
      <c r="F6" s="98">
        <v>18</v>
      </c>
      <c r="G6" s="99">
        <v>10</v>
      </c>
      <c r="H6" s="19">
        <v>24</v>
      </c>
      <c r="I6" s="98">
        <v>27</v>
      </c>
      <c r="J6" s="99"/>
      <c r="K6" s="95">
        <f>SUM(D6:J6)</f>
        <v>98</v>
      </c>
      <c r="L6" s="100">
        <f>SUM(K6-L7)</f>
        <v>54</v>
      </c>
      <c r="M6" s="101">
        <v>11</v>
      </c>
      <c r="N6" s="140" t="s">
        <v>39</v>
      </c>
    </row>
    <row r="7" spans="1:14" ht="16.5" thickBot="1">
      <c r="A7" s="141"/>
      <c r="B7" s="126"/>
      <c r="C7" s="127"/>
      <c r="D7" s="103"/>
      <c r="E7" s="97">
        <v>11</v>
      </c>
      <c r="F7" s="104">
        <v>18</v>
      </c>
      <c r="G7" s="105">
        <v>0</v>
      </c>
      <c r="H7" s="106">
        <v>7</v>
      </c>
      <c r="I7" s="104">
        <v>8</v>
      </c>
      <c r="J7" s="105"/>
      <c r="K7" s="107"/>
      <c r="L7" s="108">
        <f>SUM(D7:J7)</f>
        <v>44</v>
      </c>
      <c r="M7" s="109">
        <v>20</v>
      </c>
      <c r="N7" s="142"/>
    </row>
    <row r="8" spans="1:14" ht="15.75">
      <c r="A8" s="138"/>
      <c r="B8" s="110"/>
      <c r="C8" s="123"/>
      <c r="D8" s="88">
        <v>0</v>
      </c>
      <c r="E8" s="86"/>
      <c r="F8" s="90">
        <v>2</v>
      </c>
      <c r="G8" s="92">
        <v>2</v>
      </c>
      <c r="H8" s="90">
        <v>2</v>
      </c>
      <c r="I8" s="88">
        <v>2</v>
      </c>
      <c r="J8" s="92"/>
      <c r="K8" s="111"/>
      <c r="L8" s="93"/>
      <c r="M8" s="94">
        <f>SUM(D8:J8)</f>
        <v>8</v>
      </c>
      <c r="N8" s="17"/>
    </row>
    <row r="9" spans="1:14" ht="15.75">
      <c r="A9" s="139">
        <v>2</v>
      </c>
      <c r="B9" s="112" t="s">
        <v>16</v>
      </c>
      <c r="C9" s="176">
        <v>8</v>
      </c>
      <c r="D9" s="98">
        <v>11</v>
      </c>
      <c r="E9" s="96"/>
      <c r="F9" s="19">
        <v>29</v>
      </c>
      <c r="G9" s="99">
        <v>10</v>
      </c>
      <c r="H9" s="19">
        <v>24</v>
      </c>
      <c r="I9" s="98">
        <v>25</v>
      </c>
      <c r="J9" s="99"/>
      <c r="K9" s="95">
        <f>SUM(D9:J9)</f>
        <v>99</v>
      </c>
      <c r="L9" s="100">
        <f>SUM(K9-L10)</f>
        <v>54</v>
      </c>
      <c r="M9" s="101">
        <v>8</v>
      </c>
      <c r="N9" s="20" t="s">
        <v>48</v>
      </c>
    </row>
    <row r="10" spans="1:14" ht="16.5" thickBot="1">
      <c r="A10" s="141"/>
      <c r="B10" s="109"/>
      <c r="C10" s="102"/>
      <c r="D10" s="104">
        <v>19</v>
      </c>
      <c r="E10" s="103"/>
      <c r="F10" s="19">
        <v>8</v>
      </c>
      <c r="G10" s="105">
        <v>0</v>
      </c>
      <c r="H10" s="106">
        <v>8</v>
      </c>
      <c r="I10" s="104">
        <v>10</v>
      </c>
      <c r="J10" s="105"/>
      <c r="K10" s="107"/>
      <c r="L10" s="108">
        <f>SUM(D10:J10)</f>
        <v>45</v>
      </c>
      <c r="M10" s="109">
        <v>16</v>
      </c>
      <c r="N10" s="142"/>
    </row>
    <row r="11" spans="1:14" ht="15.75">
      <c r="A11" s="138"/>
      <c r="B11" s="113"/>
      <c r="C11" s="123"/>
      <c r="D11" s="88">
        <v>1</v>
      </c>
      <c r="E11" s="88">
        <v>0</v>
      </c>
      <c r="F11" s="86"/>
      <c r="G11" s="114">
        <v>2</v>
      </c>
      <c r="H11" s="115">
        <v>2</v>
      </c>
      <c r="I11" s="116">
        <v>0</v>
      </c>
      <c r="J11" s="117"/>
      <c r="K11" s="111"/>
      <c r="L11" s="93"/>
      <c r="M11" s="94">
        <f>SUM(D11:J11)</f>
        <v>5</v>
      </c>
      <c r="N11" s="17"/>
    </row>
    <row r="12" spans="1:14" ht="15.75">
      <c r="A12" s="139">
        <v>3</v>
      </c>
      <c r="B12" s="118" t="s">
        <v>18</v>
      </c>
      <c r="C12" s="176">
        <v>6</v>
      </c>
      <c r="D12" s="98">
        <v>18</v>
      </c>
      <c r="E12" s="98">
        <v>8</v>
      </c>
      <c r="F12" s="96"/>
      <c r="G12" s="97">
        <v>10</v>
      </c>
      <c r="H12" s="19">
        <v>17</v>
      </c>
      <c r="I12" s="98">
        <v>18</v>
      </c>
      <c r="J12" s="99"/>
      <c r="K12" s="95">
        <f>SUM(D12:J12)</f>
        <v>71</v>
      </c>
      <c r="L12" s="100">
        <f>SUM(K12-L13)</f>
        <v>-4</v>
      </c>
      <c r="M12" s="101">
        <v>6</v>
      </c>
      <c r="N12" s="20" t="s">
        <v>49</v>
      </c>
    </row>
    <row r="13" spans="1:14" ht="16.5" thickBot="1">
      <c r="A13" s="141"/>
      <c r="B13" s="119"/>
      <c r="C13" s="102"/>
      <c r="D13" s="104">
        <v>18</v>
      </c>
      <c r="E13" s="104">
        <v>29</v>
      </c>
      <c r="F13" s="103"/>
      <c r="G13" s="97">
        <v>0</v>
      </c>
      <c r="H13" s="104">
        <v>6</v>
      </c>
      <c r="I13" s="104">
        <v>22</v>
      </c>
      <c r="J13" s="105"/>
      <c r="K13" s="107"/>
      <c r="L13" s="108">
        <f>SUM(D13:J13)</f>
        <v>75</v>
      </c>
      <c r="M13" s="109">
        <v>11</v>
      </c>
      <c r="N13" s="142"/>
    </row>
    <row r="14" spans="1:14" ht="15.75">
      <c r="A14" s="138"/>
      <c r="B14" s="113"/>
      <c r="C14" s="177"/>
      <c r="D14" s="87">
        <v>0</v>
      </c>
      <c r="E14" s="88">
        <v>0</v>
      </c>
      <c r="F14" s="88">
        <v>0</v>
      </c>
      <c r="G14" s="86"/>
      <c r="H14" s="90">
        <v>0</v>
      </c>
      <c r="I14" s="88">
        <v>0</v>
      </c>
      <c r="J14" s="92"/>
      <c r="K14" s="111"/>
      <c r="L14" s="93"/>
      <c r="M14" s="94">
        <f>SUM(D14:J14)</f>
        <v>0</v>
      </c>
      <c r="N14" s="17"/>
    </row>
    <row r="15" spans="1:14" ht="15.75">
      <c r="A15" s="139">
        <v>4</v>
      </c>
      <c r="B15" s="118" t="s">
        <v>54</v>
      </c>
      <c r="C15" s="178">
        <v>4</v>
      </c>
      <c r="D15" s="97">
        <v>0</v>
      </c>
      <c r="E15" s="98">
        <v>0</v>
      </c>
      <c r="F15" s="98">
        <v>0</v>
      </c>
      <c r="G15" s="96"/>
      <c r="H15" s="19">
        <v>0</v>
      </c>
      <c r="I15" s="98">
        <v>0</v>
      </c>
      <c r="J15" s="99"/>
      <c r="K15" s="95">
        <f>SUM(D15:J15)</f>
        <v>0</v>
      </c>
      <c r="L15" s="100">
        <f>SUM(K15-L16)</f>
        <v>-50</v>
      </c>
      <c r="M15" s="101">
        <v>4</v>
      </c>
      <c r="N15" s="20" t="s">
        <v>56</v>
      </c>
    </row>
    <row r="16" spans="1:14" ht="16.5" thickBot="1">
      <c r="A16" s="141"/>
      <c r="B16" s="109" t="s">
        <v>55</v>
      </c>
      <c r="C16" s="179"/>
      <c r="D16" s="120">
        <v>10</v>
      </c>
      <c r="E16" s="104">
        <v>10</v>
      </c>
      <c r="F16" s="104">
        <v>10</v>
      </c>
      <c r="G16" s="103"/>
      <c r="H16" s="19">
        <v>10</v>
      </c>
      <c r="I16" s="104">
        <v>10</v>
      </c>
      <c r="J16" s="105"/>
      <c r="K16" s="107"/>
      <c r="L16" s="108">
        <f>SUM(D16:J16)</f>
        <v>50</v>
      </c>
      <c r="M16" s="109">
        <v>4</v>
      </c>
      <c r="N16" s="142"/>
    </row>
    <row r="17" spans="1:14" ht="15.75">
      <c r="A17" s="138"/>
      <c r="B17" s="113"/>
      <c r="C17" s="177"/>
      <c r="D17" s="87">
        <v>0</v>
      </c>
      <c r="E17" s="88">
        <v>0</v>
      </c>
      <c r="F17" s="88">
        <v>0</v>
      </c>
      <c r="G17" s="88">
        <v>2</v>
      </c>
      <c r="H17" s="86"/>
      <c r="I17" s="90">
        <v>2</v>
      </c>
      <c r="J17" s="92"/>
      <c r="K17" s="111"/>
      <c r="L17" s="93"/>
      <c r="M17" s="94">
        <f>SUM(D17:J17)</f>
        <v>4</v>
      </c>
      <c r="N17" s="17"/>
    </row>
    <row r="18" spans="1:14" ht="15.75">
      <c r="A18" s="139">
        <v>5</v>
      </c>
      <c r="B18" s="118" t="s">
        <v>20</v>
      </c>
      <c r="C18" s="178">
        <v>2</v>
      </c>
      <c r="D18" s="97">
        <v>7</v>
      </c>
      <c r="E18" s="98">
        <v>8</v>
      </c>
      <c r="F18" s="98">
        <v>6</v>
      </c>
      <c r="G18" s="98">
        <v>10</v>
      </c>
      <c r="H18" s="96"/>
      <c r="I18" s="19">
        <v>13</v>
      </c>
      <c r="J18" s="99"/>
      <c r="K18" s="95">
        <f>SUM(D18:J18)</f>
        <v>44</v>
      </c>
      <c r="L18" s="100">
        <f>SUM(K18-L19)</f>
        <v>-30</v>
      </c>
      <c r="M18" s="101">
        <v>2</v>
      </c>
      <c r="N18" s="20" t="s">
        <v>50</v>
      </c>
    </row>
    <row r="19" spans="1:14" ht="16.5" thickBot="1">
      <c r="A19" s="141"/>
      <c r="B19" s="119"/>
      <c r="C19" s="179"/>
      <c r="D19" s="120">
        <v>24</v>
      </c>
      <c r="E19" s="104">
        <v>24</v>
      </c>
      <c r="F19" s="104">
        <v>17</v>
      </c>
      <c r="G19" s="104">
        <v>0</v>
      </c>
      <c r="H19" s="103"/>
      <c r="I19" s="19">
        <v>9</v>
      </c>
      <c r="J19" s="105"/>
      <c r="K19" s="107"/>
      <c r="L19" s="108">
        <f>SUM(D19:J19)</f>
        <v>74</v>
      </c>
      <c r="M19" s="109">
        <v>6</v>
      </c>
      <c r="N19" s="142"/>
    </row>
    <row r="20" spans="1:14" ht="15.75">
      <c r="A20" s="138"/>
      <c r="B20" s="113"/>
      <c r="C20" s="177"/>
      <c r="D20" s="87">
        <v>0</v>
      </c>
      <c r="E20" s="88">
        <v>0</v>
      </c>
      <c r="F20" s="88">
        <v>2</v>
      </c>
      <c r="G20" s="92">
        <v>2</v>
      </c>
      <c r="H20" s="90">
        <v>0</v>
      </c>
      <c r="I20" s="121"/>
      <c r="J20" s="114"/>
      <c r="K20" s="111"/>
      <c r="L20" s="93"/>
      <c r="M20" s="94">
        <f>SUM(D20:J20)</f>
        <v>4</v>
      </c>
      <c r="N20" s="17"/>
    </row>
    <row r="21" spans="1:14" ht="15.75">
      <c r="A21" s="139">
        <v>6</v>
      </c>
      <c r="B21" s="118" t="s">
        <v>22</v>
      </c>
      <c r="C21" s="178">
        <v>0</v>
      </c>
      <c r="D21" s="97">
        <v>8</v>
      </c>
      <c r="E21" s="98">
        <v>10</v>
      </c>
      <c r="F21" s="98">
        <v>22</v>
      </c>
      <c r="G21" s="99">
        <v>10</v>
      </c>
      <c r="H21" s="19">
        <v>9</v>
      </c>
      <c r="I21" s="122"/>
      <c r="J21" s="97"/>
      <c r="K21" s="95">
        <f>SUM(D21:J21)</f>
        <v>59</v>
      </c>
      <c r="L21" s="100">
        <f>SUM(K21-L22)</f>
        <v>-24</v>
      </c>
      <c r="M21" s="101">
        <v>0</v>
      </c>
      <c r="N21" s="20" t="s">
        <v>51</v>
      </c>
    </row>
    <row r="22" spans="1:14" ht="16.5" thickBot="1">
      <c r="A22" s="143"/>
      <c r="B22" s="144"/>
      <c r="C22" s="180"/>
      <c r="D22" s="146">
        <v>27</v>
      </c>
      <c r="E22" s="147">
        <v>25</v>
      </c>
      <c r="F22" s="147">
        <v>18</v>
      </c>
      <c r="G22" s="148">
        <v>0</v>
      </c>
      <c r="H22" s="21">
        <v>13</v>
      </c>
      <c r="I22" s="149"/>
      <c r="J22" s="146"/>
      <c r="K22" s="150"/>
      <c r="L22" s="145">
        <f>SUM(D22:J22)</f>
        <v>83</v>
      </c>
      <c r="M22" s="151">
        <v>4</v>
      </c>
      <c r="N22" s="22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>
        <f>SUM(K6:K22)</f>
        <v>371</v>
      </c>
      <c r="L23" s="15">
        <f>SUM(L10+L16+L13+L7+L22+L19)</f>
        <v>371</v>
      </c>
      <c r="M23" s="15"/>
      <c r="N23" s="15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35">
      <selection activeCell="B49" sqref="B49:D49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18.7109375" style="0" customWidth="1"/>
    <col min="4" max="4" width="17.421875" style="0" customWidth="1"/>
  </cols>
  <sheetData>
    <row r="1" spans="1:2" ht="18">
      <c r="A1" s="2" t="s">
        <v>8</v>
      </c>
      <c r="B1" s="2"/>
    </row>
    <row r="2" spans="1:2" ht="15.75">
      <c r="A2" s="6" t="s">
        <v>9</v>
      </c>
      <c r="B2" s="6"/>
    </row>
    <row r="3" s="47" customFormat="1" ht="12.75">
      <c r="A3" s="47" t="s">
        <v>10</v>
      </c>
    </row>
    <row r="4" s="47" customFormat="1" ht="12.75">
      <c r="A4" s="47" t="s">
        <v>11</v>
      </c>
    </row>
    <row r="7" spans="2:3" ht="12.75">
      <c r="B7" t="s">
        <v>58</v>
      </c>
      <c r="C7" t="s">
        <v>59</v>
      </c>
    </row>
    <row r="9" spans="2:5" ht="12.75">
      <c r="B9" t="s">
        <v>60</v>
      </c>
      <c r="C9" t="s">
        <v>61</v>
      </c>
      <c r="D9" t="s">
        <v>89</v>
      </c>
      <c r="E9" t="s">
        <v>120</v>
      </c>
    </row>
    <row r="10" spans="2:3" ht="12.75">
      <c r="B10" t="s">
        <v>62</v>
      </c>
      <c r="C10" t="s">
        <v>63</v>
      </c>
    </row>
    <row r="11" spans="2:5" ht="12.75">
      <c r="B11" t="s">
        <v>64</v>
      </c>
      <c r="C11" t="s">
        <v>65</v>
      </c>
      <c r="D11" t="s">
        <v>90</v>
      </c>
      <c r="E11" t="s">
        <v>91</v>
      </c>
    </row>
    <row r="12" spans="2:5" ht="12.75">
      <c r="B12" t="s">
        <v>66</v>
      </c>
      <c r="C12" t="s">
        <v>67</v>
      </c>
      <c r="D12" t="s">
        <v>92</v>
      </c>
      <c r="E12" t="s">
        <v>93</v>
      </c>
    </row>
    <row r="13" spans="2:5" ht="12.75">
      <c r="B13" t="s">
        <v>68</v>
      </c>
      <c r="C13" t="s">
        <v>69</v>
      </c>
      <c r="D13" t="s">
        <v>94</v>
      </c>
      <c r="E13" t="s">
        <v>95</v>
      </c>
    </row>
    <row r="14" spans="2:5" ht="12.75">
      <c r="B14" t="s">
        <v>70</v>
      </c>
      <c r="C14" t="s">
        <v>71</v>
      </c>
      <c r="D14" t="s">
        <v>96</v>
      </c>
      <c r="E14" t="s">
        <v>97</v>
      </c>
    </row>
    <row r="15" spans="2:5" ht="12.75">
      <c r="B15" t="s">
        <v>72</v>
      </c>
      <c r="C15" t="s">
        <v>73</v>
      </c>
      <c r="D15" t="s">
        <v>98</v>
      </c>
      <c r="E15" t="s">
        <v>99</v>
      </c>
    </row>
    <row r="16" spans="2:5" ht="12.75">
      <c r="B16" t="s">
        <v>74</v>
      </c>
      <c r="C16" t="s">
        <v>75</v>
      </c>
      <c r="D16" t="s">
        <v>100</v>
      </c>
      <c r="E16" t="s">
        <v>101</v>
      </c>
    </row>
    <row r="17" spans="2:5" ht="12.75">
      <c r="B17" t="s">
        <v>76</v>
      </c>
      <c r="C17" t="s">
        <v>75</v>
      </c>
      <c r="D17" t="s">
        <v>102</v>
      </c>
      <c r="E17" t="s">
        <v>103</v>
      </c>
    </row>
    <row r="18" spans="2:5" ht="12.75">
      <c r="B18" t="s">
        <v>77</v>
      </c>
      <c r="C18" t="s">
        <v>78</v>
      </c>
      <c r="D18" t="s">
        <v>104</v>
      </c>
      <c r="E18" t="s">
        <v>105</v>
      </c>
    </row>
    <row r="19" spans="2:5" ht="12.75">
      <c r="B19" t="s">
        <v>79</v>
      </c>
      <c r="C19" t="s">
        <v>80</v>
      </c>
      <c r="D19" t="s">
        <v>106</v>
      </c>
      <c r="E19" t="s">
        <v>107</v>
      </c>
    </row>
    <row r="20" spans="2:5" ht="12.75">
      <c r="B20" t="s">
        <v>81</v>
      </c>
      <c r="C20" t="s">
        <v>82</v>
      </c>
      <c r="D20" t="s">
        <v>108</v>
      </c>
      <c r="E20" t="s">
        <v>109</v>
      </c>
    </row>
    <row r="21" spans="2:5" ht="12.75">
      <c r="B21" t="s">
        <v>83</v>
      </c>
      <c r="C21" t="s">
        <v>84</v>
      </c>
      <c r="D21" t="s">
        <v>110</v>
      </c>
      <c r="E21" t="s">
        <v>111</v>
      </c>
    </row>
    <row r="22" spans="2:5" ht="12.75">
      <c r="B22" t="s">
        <v>85</v>
      </c>
      <c r="C22" t="s">
        <v>86</v>
      </c>
      <c r="D22" t="s">
        <v>81</v>
      </c>
      <c r="E22" t="s">
        <v>112</v>
      </c>
    </row>
    <row r="23" spans="4:5" ht="12.75">
      <c r="D23" t="s">
        <v>113</v>
      </c>
      <c r="E23" t="s">
        <v>114</v>
      </c>
    </row>
    <row r="24" spans="2:5" ht="12.75">
      <c r="B24" t="s">
        <v>87</v>
      </c>
      <c r="C24" t="s">
        <v>88</v>
      </c>
      <c r="D24" t="s">
        <v>102</v>
      </c>
      <c r="E24" t="s">
        <v>115</v>
      </c>
    </row>
    <row r="26" spans="2:5" ht="12.75">
      <c r="B26" t="s">
        <v>119</v>
      </c>
      <c r="C26" t="s">
        <v>121</v>
      </c>
      <c r="D26" t="s">
        <v>116</v>
      </c>
      <c r="E26" t="s">
        <v>117</v>
      </c>
    </row>
    <row r="27" ht="12.75">
      <c r="E27" t="s">
        <v>118</v>
      </c>
    </row>
    <row r="28" spans="2:3" ht="12.75">
      <c r="B28" t="s">
        <v>122</v>
      </c>
      <c r="C28" t="s">
        <v>123</v>
      </c>
    </row>
    <row r="29" spans="2:3" ht="12.75">
      <c r="B29" t="s">
        <v>124</v>
      </c>
      <c r="C29" t="s">
        <v>125</v>
      </c>
    </row>
    <row r="30" spans="2:3" ht="12.75">
      <c r="B30" t="s">
        <v>70</v>
      </c>
      <c r="C30" t="s">
        <v>126</v>
      </c>
    </row>
    <row r="31" spans="2:3" ht="12.75">
      <c r="B31" t="s">
        <v>127</v>
      </c>
      <c r="C31" t="s">
        <v>128</v>
      </c>
    </row>
    <row r="32" spans="2:3" ht="12.75">
      <c r="B32" t="s">
        <v>85</v>
      </c>
      <c r="C32" t="s">
        <v>129</v>
      </c>
    </row>
    <row r="33" spans="2:3" ht="12.75">
      <c r="B33" t="s">
        <v>130</v>
      </c>
      <c r="C33" t="s">
        <v>131</v>
      </c>
    </row>
    <row r="34" spans="2:3" ht="12.75">
      <c r="B34" t="s">
        <v>132</v>
      </c>
      <c r="C34" t="s">
        <v>133</v>
      </c>
    </row>
    <row r="35" spans="2:3" ht="12.75">
      <c r="B35" t="s">
        <v>70</v>
      </c>
      <c r="C35" t="s">
        <v>134</v>
      </c>
    </row>
    <row r="36" spans="2:3" ht="12.75">
      <c r="B36" t="s">
        <v>135</v>
      </c>
      <c r="C36" t="s">
        <v>136</v>
      </c>
    </row>
    <row r="38" spans="2:3" ht="12.75">
      <c r="B38" t="s">
        <v>116</v>
      </c>
      <c r="C38" t="s">
        <v>137</v>
      </c>
    </row>
    <row r="39" ht="12.75">
      <c r="C39" t="s">
        <v>138</v>
      </c>
    </row>
    <row r="41" spans="2:5" ht="12.75">
      <c r="B41" t="s">
        <v>142</v>
      </c>
      <c r="C41" t="s">
        <v>139</v>
      </c>
      <c r="D41" t="s">
        <v>87</v>
      </c>
      <c r="E41" t="s">
        <v>140</v>
      </c>
    </row>
    <row r="42" spans="2:5" ht="12.75">
      <c r="B42" t="s">
        <v>141</v>
      </c>
      <c r="C42" t="s">
        <v>143</v>
      </c>
      <c r="D42" t="s">
        <v>87</v>
      </c>
      <c r="E42" t="s">
        <v>144</v>
      </c>
    </row>
    <row r="43" spans="2:5" ht="12.75">
      <c r="B43" t="s">
        <v>145</v>
      </c>
      <c r="C43" t="s">
        <v>146</v>
      </c>
      <c r="D43" t="s">
        <v>87</v>
      </c>
      <c r="E43" t="s">
        <v>147</v>
      </c>
    </row>
    <row r="44" spans="2:5" ht="12.75">
      <c r="B44" t="s">
        <v>160</v>
      </c>
      <c r="C44" t="s">
        <v>7</v>
      </c>
      <c r="D44" t="s">
        <v>87</v>
      </c>
      <c r="E44" t="s">
        <v>165</v>
      </c>
    </row>
    <row r="45" spans="2:5" ht="12.75">
      <c r="B45" t="s">
        <v>161</v>
      </c>
      <c r="C45" t="s">
        <v>16</v>
      </c>
      <c r="D45" t="s">
        <v>87</v>
      </c>
      <c r="E45" t="s">
        <v>166</v>
      </c>
    </row>
    <row r="46" spans="2:5" ht="12.75">
      <c r="B46" t="s">
        <v>162</v>
      </c>
      <c r="C46" t="s">
        <v>18</v>
      </c>
      <c r="D46" t="s">
        <v>87</v>
      </c>
      <c r="E46" t="s">
        <v>167</v>
      </c>
    </row>
    <row r="47" spans="2:5" ht="12.75">
      <c r="B47" t="s">
        <v>163</v>
      </c>
      <c r="C47" t="s">
        <v>20</v>
      </c>
      <c r="D47" t="s">
        <v>87</v>
      </c>
      <c r="E47" t="s">
        <v>168</v>
      </c>
    </row>
    <row r="48" spans="2:5" ht="12.75">
      <c r="B48" t="s">
        <v>164</v>
      </c>
      <c r="C48" t="s">
        <v>22</v>
      </c>
      <c r="D48" t="s">
        <v>87</v>
      </c>
      <c r="E48" t="s">
        <v>169</v>
      </c>
    </row>
    <row r="50" ht="12.75">
      <c r="B50" t="s">
        <v>154</v>
      </c>
    </row>
    <row r="51" ht="12.75">
      <c r="B51" t="s">
        <v>155</v>
      </c>
    </row>
    <row r="53" ht="12.75">
      <c r="B53" t="s">
        <v>148</v>
      </c>
    </row>
    <row r="54" ht="12.75">
      <c r="B54" t="s">
        <v>149</v>
      </c>
    </row>
    <row r="55" ht="12.75">
      <c r="B55" t="s">
        <v>150</v>
      </c>
    </row>
    <row r="56" ht="12.75">
      <c r="B56" t="s">
        <v>151</v>
      </c>
    </row>
    <row r="57" ht="12.75">
      <c r="B57" t="s">
        <v>152</v>
      </c>
    </row>
    <row r="58" ht="12.75">
      <c r="B58" t="s">
        <v>153</v>
      </c>
    </row>
    <row r="59" ht="12.75">
      <c r="B59" t="s">
        <v>156</v>
      </c>
    </row>
    <row r="60" ht="12.75">
      <c r="B60" t="s">
        <v>157</v>
      </c>
    </row>
    <row r="61" ht="12.75">
      <c r="B61" t="s">
        <v>158</v>
      </c>
    </row>
    <row r="62" ht="12.75">
      <c r="B62" t="s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2007-05-06T11:51:55Z</cp:lastPrinted>
  <dcterms:created xsi:type="dcterms:W3CDTF">2007-01-06T15:32:05Z</dcterms:created>
  <dcterms:modified xsi:type="dcterms:W3CDTF">2007-05-06T16:41:49Z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-1584238801</vt:i4>
  </property>
  <property fmtid="{D5CDD505-2E9C-101B-9397-08002B2CF9AE}" pid="3" name="_EmailSubject">
    <vt:lpwstr>2007 Eesti MV PC klass</vt:lpwstr>
  </property>
  <property fmtid="{D5CDD505-2E9C-101B-9397-08002B2CF9AE}" pid="4" name="_AuthorEmail">
    <vt:lpwstr>kool@arukyla.edu.ee</vt:lpwstr>
  </property>
  <property fmtid="{D5CDD505-2E9C-101B-9397-08002B2CF9AE}" pid="5" name="_AuthorEmailDisplayName">
    <vt:lpwstr>Arukyla Põhikool</vt:lpwstr>
  </property>
  <property fmtid="{D5CDD505-2E9C-101B-9397-08002B2CF9AE}" pid="6" name="_PreviousAdHocReviewCycleID">
    <vt:i4>231844730</vt:i4>
  </property>
</Properties>
</file>