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0" windowWidth="13380" windowHeight="11640" activeTab="1"/>
  </bookViews>
  <sheets>
    <sheet name="Ajakava" sheetId="1" r:id="rId1"/>
    <sheet name="Tabel_täitmiseks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<sst xmlns="http://schemas.openxmlformats.org/spreadsheetml/2006/main" count="55" uniqueCount="35">
  <si>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Kell</t>
  </si>
  <si>
    <t>Võistkond</t>
  </si>
  <si>
    <t>Nr.</t>
  </si>
  <si>
    <t>SK Tapa</t>
  </si>
  <si>
    <t>Laupäev</t>
  </si>
  <si>
    <t>VÕISTKOND</t>
  </si>
  <si>
    <t>PUNKTE</t>
  </si>
  <si>
    <t>KOHT</t>
  </si>
  <si>
    <t>SK TAPA</t>
  </si>
  <si>
    <t>Neidude A klass</t>
  </si>
  <si>
    <t>SK Reval-Sport</t>
  </si>
  <si>
    <t>SK REVAL-SPORT</t>
  </si>
  <si>
    <t>NEIDUDE A KLASS</t>
  </si>
  <si>
    <t>V–VAHE</t>
  </si>
  <si>
    <t>Tulemus</t>
  </si>
  <si>
    <t>-</t>
  </si>
  <si>
    <t>SK REVAL-SPORT/Mella</t>
  </si>
  <si>
    <t>SK REVAL-SPORT/Dvigatel</t>
  </si>
  <si>
    <t>TALLINN/ KEHRA</t>
  </si>
  <si>
    <t>28.01.-29.01.2011</t>
  </si>
  <si>
    <t>I VOOR</t>
  </si>
  <si>
    <t>2011 EESTI MEISTRIVÕISTLUSED KÄSIPALLIS</t>
  </si>
  <si>
    <t>Reede</t>
  </si>
  <si>
    <t>28.jaanuar</t>
  </si>
  <si>
    <t>29.jaanuar</t>
  </si>
  <si>
    <t>Kehra Spordihoone</t>
  </si>
  <si>
    <t>Kristiine Sport (Forelli 12, Tallinn)</t>
  </si>
  <si>
    <t>I voor</t>
  </si>
  <si>
    <t>2011 Eesti meistrivõistlused käsipallis</t>
  </si>
  <si>
    <t>SK Reval-Sport/Mella</t>
  </si>
  <si>
    <t>SK Reval-Sport/Dvigatel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</si>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</sst>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[$-425]d\.\ mmmm\ yyyy&quot;. a.&quot;"/>
    <numFmt numFmtId="182" formatCode="dd\.mm\.yy;@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14"/>
      <name val="Cambria"/>
      <family val="1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u val="single"/>
      <sz val="10"/>
      <color indexed="39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9"/>
      <color indexed="10"/>
      <name val="Sylfaen"/>
      <family val="1"/>
    </font>
    <font>
      <sz val="14"/>
      <name val="Cambria"/>
      <family val="1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8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0"/>
      <color theme="10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65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20" xfId="0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22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 locked="0"/>
    </xf>
    <xf numFmtId="1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/>
      <protection hidden="1"/>
    </xf>
    <xf numFmtId="0" fontId="16" fillId="0" borderId="27" xfId="0" applyFont="1" applyBorder="1" applyAlignment="1" applyProtection="1">
      <alignment/>
      <protection hidden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 horizontal="right" inden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38" fillId="34" borderId="0" xfId="0" applyFont="1" applyFill="1" applyAlignment="1">
      <alignment/>
    </xf>
    <xf numFmtId="20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wrapText="1" indent="1"/>
    </xf>
    <xf numFmtId="49" fontId="3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20" fontId="40" fillId="0" borderId="30" xfId="0" applyNumberFormat="1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Fill="1" applyBorder="1" applyAlignment="1">
      <alignment horizontal="left" wrapText="1" indent="1"/>
    </xf>
    <xf numFmtId="0" fontId="40" fillId="0" borderId="33" xfId="0" applyFont="1" applyFill="1" applyBorder="1" applyAlignment="1">
      <alignment horizontal="left" wrapText="1" indent="1"/>
    </xf>
    <xf numFmtId="0" fontId="40" fillId="0" borderId="0" xfId="0" applyFont="1" applyFill="1" applyBorder="1" applyAlignment="1">
      <alignment horizontal="center"/>
    </xf>
    <xf numFmtId="0" fontId="40" fillId="0" borderId="34" xfId="0" applyFont="1" applyBorder="1" applyAlignment="1">
      <alignment horizontal="center"/>
    </xf>
    <xf numFmtId="49" fontId="40" fillId="0" borderId="35" xfId="0" applyNumberFormat="1" applyFont="1" applyBorder="1" applyAlignment="1">
      <alignment horizontal="center"/>
    </xf>
    <xf numFmtId="49" fontId="40" fillId="0" borderId="36" xfId="0" applyNumberFormat="1" applyFont="1" applyBorder="1" applyAlignment="1">
      <alignment horizontal="center"/>
    </xf>
    <xf numFmtId="20" fontId="40" fillId="0" borderId="37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49" fontId="40" fillId="0" borderId="39" xfId="0" applyNumberFormat="1" applyFont="1" applyBorder="1" applyAlignment="1">
      <alignment horizontal="center"/>
    </xf>
    <xf numFmtId="49" fontId="40" fillId="0" borderId="40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38" fillId="0" borderId="0" xfId="0" applyFont="1" applyAlignment="1">
      <alignment/>
    </xf>
    <xf numFmtId="49" fontId="38" fillId="0" borderId="0" xfId="0" applyNumberFormat="1" applyFont="1" applyFill="1" applyAlignment="1">
      <alignment horizontal="right"/>
    </xf>
    <xf numFmtId="49" fontId="44" fillId="0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20" fontId="40" fillId="0" borderId="41" xfId="0" applyNumberFormat="1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Fill="1" applyBorder="1" applyAlignment="1">
      <alignment horizontal="left" wrapText="1" indent="1"/>
    </xf>
    <xf numFmtId="0" fontId="40" fillId="0" borderId="44" xfId="0" applyFont="1" applyFill="1" applyBorder="1" applyAlignment="1">
      <alignment horizontal="left" wrapText="1" indent="1"/>
    </xf>
    <xf numFmtId="0" fontId="40" fillId="0" borderId="45" xfId="0" applyFont="1" applyBorder="1" applyAlignment="1">
      <alignment horizontal="center"/>
    </xf>
    <xf numFmtId="49" fontId="40" fillId="0" borderId="46" xfId="0" applyNumberFormat="1" applyFont="1" applyBorder="1" applyAlignment="1">
      <alignment horizontal="center"/>
    </xf>
    <xf numFmtId="49" fontId="40" fillId="0" borderId="47" xfId="0" applyNumberFormat="1" applyFont="1" applyBorder="1" applyAlignment="1">
      <alignment horizontal="center"/>
    </xf>
    <xf numFmtId="0" fontId="46" fillId="0" borderId="0" xfId="0" applyFont="1" applyFill="1" applyBorder="1" applyAlignment="1">
      <alignment horizontal="left" wrapText="1" indent="1"/>
    </xf>
    <xf numFmtId="0" fontId="46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indent="1"/>
      <protection/>
    </xf>
    <xf numFmtId="0" fontId="12" fillId="0" borderId="21" xfId="0" applyFont="1" applyBorder="1" applyAlignment="1" applyProtection="1">
      <alignment horizontal="left" vertical="center" indent="1"/>
      <protection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center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9525</xdr:rowOff>
    </xdr:from>
    <xdr:to>
      <xdr:col>7</xdr:col>
      <xdr:colOff>200025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0</xdr:rowOff>
    </xdr:from>
    <xdr:to>
      <xdr:col>9</xdr:col>
      <xdr:colOff>590550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125" zoomScaleNormal="125" zoomScalePageLayoutView="0" workbookViewId="0" topLeftCell="A1">
      <selection activeCell="C21" sqref="C21"/>
    </sheetView>
  </sheetViews>
  <sheetFormatPr defaultColWidth="8.8515625" defaultRowHeight="12.75"/>
  <cols>
    <col min="1" max="1" width="7.57421875" style="68" customWidth="1"/>
    <col min="2" max="2" width="5.28125" style="58" customWidth="1"/>
    <col min="3" max="3" width="26.57421875" style="58" customWidth="1"/>
    <col min="4" max="4" width="25.8515625" style="58" bestFit="1" customWidth="1"/>
    <col min="5" max="5" width="6.28125" style="58" customWidth="1"/>
    <col min="6" max="6" width="6.7109375" style="58" customWidth="1"/>
    <col min="7" max="7" width="4.28125" style="58" customWidth="1"/>
    <col min="8" max="8" width="6.7109375" style="58" customWidth="1"/>
    <col min="9" max="16384" width="8.8515625" style="58" customWidth="1"/>
  </cols>
  <sheetData>
    <row r="1" spans="1:8" ht="18.75" customHeight="1">
      <c r="A1" s="106" t="s">
        <v>28</v>
      </c>
      <c r="B1" s="106"/>
      <c r="C1" s="106"/>
      <c r="D1" s="106"/>
      <c r="E1" s="87"/>
      <c r="F1" s="88"/>
      <c r="G1" s="88"/>
      <c r="H1" s="88"/>
    </row>
    <row r="2" spans="1:8" ht="12.75">
      <c r="A2" s="89"/>
      <c r="B2" s="88"/>
      <c r="C2" s="88"/>
      <c r="D2" s="88"/>
      <c r="E2" s="90"/>
      <c r="F2" s="88"/>
      <c r="G2" s="88"/>
      <c r="H2" s="88"/>
    </row>
    <row r="3" spans="1:8" s="59" customFormat="1" ht="15.75">
      <c r="A3" s="91" t="s">
        <v>9</v>
      </c>
      <c r="B3" s="92"/>
      <c r="C3" s="92"/>
      <c r="D3" s="92"/>
      <c r="E3" s="93"/>
      <c r="F3" s="92"/>
      <c r="G3" s="92"/>
      <c r="H3" s="94"/>
    </row>
    <row r="4" spans="1:8" s="59" customFormat="1" ht="15.75">
      <c r="A4" s="91" t="s">
        <v>27</v>
      </c>
      <c r="B4" s="92"/>
      <c r="C4" s="92"/>
      <c r="E4" s="92"/>
      <c r="F4" s="92"/>
      <c r="G4" s="92"/>
      <c r="H4" s="94" t="s">
        <v>19</v>
      </c>
    </row>
    <row r="5" spans="1:8" s="59" customFormat="1" ht="15.75">
      <c r="A5" s="85"/>
      <c r="B5" s="85"/>
      <c r="C5" s="86"/>
      <c r="D5" s="71"/>
      <c r="E5" s="71"/>
      <c r="F5" s="95"/>
      <c r="G5" s="95"/>
      <c r="H5" s="96"/>
    </row>
    <row r="6" spans="1:7" s="62" customFormat="1" ht="15.75">
      <c r="A6" s="85" t="s">
        <v>22</v>
      </c>
      <c r="B6" s="85"/>
      <c r="C6" s="86" t="s">
        <v>23</v>
      </c>
      <c r="D6" s="85" t="s">
        <v>26</v>
      </c>
      <c r="E6" s="60"/>
      <c r="F6" s="61"/>
      <c r="G6" s="61"/>
    </row>
    <row r="7" spans="1:8" s="63" customFormat="1" ht="15.75">
      <c r="A7" s="69" t="s">
        <v>0</v>
      </c>
      <c r="B7" s="70" t="s">
        <v>2</v>
      </c>
      <c r="C7" s="69" t="s">
        <v>1</v>
      </c>
      <c r="D7" s="69" t="s">
        <v>1</v>
      </c>
      <c r="E7" s="71"/>
      <c r="F7" s="107" t="s">
        <v>14</v>
      </c>
      <c r="G7" s="108"/>
      <c r="H7" s="109"/>
    </row>
    <row r="8" spans="1:8" s="59" customFormat="1" ht="19.5" customHeight="1">
      <c r="A8" s="72">
        <v>0.75</v>
      </c>
      <c r="B8" s="73">
        <v>1</v>
      </c>
      <c r="C8" s="74" t="s">
        <v>29</v>
      </c>
      <c r="D8" s="75" t="s">
        <v>3</v>
      </c>
      <c r="E8" s="76"/>
      <c r="F8" s="77"/>
      <c r="G8" s="78" t="s">
        <v>15</v>
      </c>
      <c r="H8" s="79"/>
    </row>
    <row r="9" spans="1:8" s="59" customFormat="1" ht="19.5" customHeight="1">
      <c r="A9" s="80">
        <v>0.8125</v>
      </c>
      <c r="B9" s="81">
        <f>B8+1</f>
        <v>2</v>
      </c>
      <c r="C9" s="74" t="s">
        <v>30</v>
      </c>
      <c r="D9" s="75" t="s">
        <v>10</v>
      </c>
      <c r="E9" s="71"/>
      <c r="F9" s="101"/>
      <c r="G9" s="102" t="s">
        <v>15</v>
      </c>
      <c r="H9" s="103"/>
    </row>
    <row r="10" spans="1:8" s="59" customFormat="1" ht="15">
      <c r="A10" s="64"/>
      <c r="B10" s="64"/>
      <c r="C10" s="65"/>
      <c r="D10" s="65"/>
      <c r="E10" s="66"/>
      <c r="F10" s="65"/>
      <c r="G10" s="67"/>
      <c r="H10" s="67"/>
    </row>
    <row r="11" spans="1:7" s="62" customFormat="1" ht="27.75" customHeight="1">
      <c r="A11" s="85" t="s">
        <v>4</v>
      </c>
      <c r="B11" s="85"/>
      <c r="C11" s="86" t="s">
        <v>24</v>
      </c>
      <c r="D11" s="85" t="s">
        <v>25</v>
      </c>
      <c r="E11" s="60"/>
      <c r="F11" s="61"/>
      <c r="G11" s="61"/>
    </row>
    <row r="12" spans="1:8" s="63" customFormat="1" ht="15.75">
      <c r="A12" s="69" t="s">
        <v>0</v>
      </c>
      <c r="B12" s="70" t="s">
        <v>2</v>
      </c>
      <c r="C12" s="69" t="s">
        <v>1</v>
      </c>
      <c r="D12" s="69" t="s">
        <v>1</v>
      </c>
      <c r="E12" s="71"/>
      <c r="F12" s="107" t="s">
        <v>14</v>
      </c>
      <c r="G12" s="108"/>
      <c r="H12" s="109"/>
    </row>
    <row r="13" spans="1:8" s="59" customFormat="1" ht="19.5" customHeight="1">
      <c r="A13" s="72">
        <v>0.6145833333333334</v>
      </c>
      <c r="B13" s="73">
        <v>3</v>
      </c>
      <c r="C13" s="74" t="s">
        <v>29</v>
      </c>
      <c r="D13" s="75" t="s">
        <v>10</v>
      </c>
      <c r="E13" s="76"/>
      <c r="F13" s="77"/>
      <c r="G13" s="78" t="s">
        <v>15</v>
      </c>
      <c r="H13" s="79"/>
    </row>
    <row r="14" spans="1:8" s="59" customFormat="1" ht="19.5" customHeight="1">
      <c r="A14" s="72">
        <v>0.6666666666666666</v>
      </c>
      <c r="B14" s="73">
        <v>4</v>
      </c>
      <c r="C14" s="74" t="s">
        <v>3</v>
      </c>
      <c r="D14" s="75" t="s">
        <v>30</v>
      </c>
      <c r="E14" s="76"/>
      <c r="F14" s="82"/>
      <c r="G14" s="83" t="s">
        <v>15</v>
      </c>
      <c r="H14" s="84"/>
    </row>
    <row r="15" spans="1:8" s="59" customFormat="1" ht="19.5" customHeight="1">
      <c r="A15" s="72">
        <v>0.7395833333333334</v>
      </c>
      <c r="B15" s="73">
        <v>5</v>
      </c>
      <c r="C15" s="74" t="s">
        <v>10</v>
      </c>
      <c r="D15" s="75" t="s">
        <v>3</v>
      </c>
      <c r="E15" s="76"/>
      <c r="F15" s="82"/>
      <c r="G15" s="83" t="s">
        <v>15</v>
      </c>
      <c r="H15" s="84"/>
    </row>
    <row r="16" spans="1:8" s="59" customFormat="1" ht="19.5" customHeight="1">
      <c r="A16" s="97">
        <v>0.7916666666666666</v>
      </c>
      <c r="B16" s="98">
        <v>6</v>
      </c>
      <c r="C16" s="99" t="s">
        <v>30</v>
      </c>
      <c r="D16" s="100" t="s">
        <v>29</v>
      </c>
      <c r="E16" s="76"/>
      <c r="F16" s="101"/>
      <c r="G16" s="102" t="s">
        <v>15</v>
      </c>
      <c r="H16" s="103"/>
    </row>
    <row r="17" spans="1:8" s="88" customFormat="1" ht="12.75">
      <c r="A17" s="89"/>
      <c r="E17" s="104"/>
      <c r="F17" s="105"/>
      <c r="G17" s="105"/>
      <c r="H17" s="105"/>
    </row>
    <row r="18" spans="1:8" s="88" customFormat="1" ht="12.75">
      <c r="A18" s="89"/>
      <c r="E18" s="104"/>
      <c r="F18" s="105"/>
      <c r="G18" s="105"/>
      <c r="H18" s="105"/>
    </row>
    <row r="19" spans="1:8" s="88" customFormat="1" ht="12.75">
      <c r="A19" s="89"/>
      <c r="E19" s="104"/>
      <c r="F19" s="105"/>
      <c r="G19" s="105"/>
      <c r="H19" s="105"/>
    </row>
    <row r="20" spans="1:8" s="88" customFormat="1" ht="12.75">
      <c r="A20" s="89"/>
      <c r="E20" s="104"/>
      <c r="F20" s="105"/>
      <c r="G20" s="105"/>
      <c r="H20" s="105"/>
    </row>
    <row r="21" spans="1:8" s="88" customFormat="1" ht="12.75">
      <c r="A21" s="89"/>
      <c r="E21" s="104"/>
      <c r="F21" s="105"/>
      <c r="G21" s="105"/>
      <c r="H21" s="105"/>
    </row>
    <row r="22" spans="1:8" s="88" customFormat="1" ht="12.75">
      <c r="A22" s="89"/>
      <c r="E22" s="104"/>
      <c r="F22" s="105"/>
      <c r="G22" s="105"/>
      <c r="H22" s="105"/>
    </row>
    <row r="23" spans="1:8" s="88" customFormat="1" ht="12.75">
      <c r="A23" s="89"/>
      <c r="E23" s="104"/>
      <c r="F23" s="105"/>
      <c r="G23" s="105"/>
      <c r="H23" s="105"/>
    </row>
    <row r="24" spans="1:8" s="88" customFormat="1" ht="12.75">
      <c r="A24" s="89"/>
      <c r="E24" s="104"/>
      <c r="F24" s="105"/>
      <c r="G24" s="105"/>
      <c r="H24" s="105"/>
    </row>
    <row r="25" spans="1:8" s="88" customFormat="1" ht="12.75">
      <c r="A25" s="89"/>
      <c r="E25" s="104"/>
      <c r="F25" s="105"/>
      <c r="G25" s="105"/>
      <c r="H25" s="105"/>
    </row>
    <row r="26" spans="1:8" s="88" customFormat="1" ht="12.75">
      <c r="A26" s="89"/>
      <c r="E26" s="104"/>
      <c r="F26" s="105"/>
      <c r="G26" s="105"/>
      <c r="H26" s="105"/>
    </row>
    <row r="27" spans="1:8" s="88" customFormat="1" ht="12.75">
      <c r="A27" s="89"/>
      <c r="E27" s="104"/>
      <c r="F27" s="105"/>
      <c r="G27" s="105"/>
      <c r="H27" s="105"/>
    </row>
  </sheetData>
  <sheetProtection/>
  <mergeCells count="3">
    <mergeCell ref="A1:D1"/>
    <mergeCell ref="F7:H7"/>
    <mergeCell ref="F12:H12"/>
  </mergeCells>
  <printOptions/>
  <pageMargins left="1" right="0.35433070866141736" top="0.9" bottom="0.3937007874015748" header="0.5118110236220472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8" sqref="J8:J10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6" width="9.00390625" style="0" customWidth="1"/>
    <col min="7" max="7" width="4.421875" style="0" customWidth="1"/>
    <col min="8" max="8" width="4.57421875" style="0" customWidth="1"/>
    <col min="9" max="10" width="9.00390625" style="0" customWidth="1"/>
  </cols>
  <sheetData>
    <row r="1" spans="1:10" ht="23.25">
      <c r="A1" s="2"/>
      <c r="B1" s="54" t="s">
        <v>21</v>
      </c>
      <c r="C1" s="3"/>
      <c r="D1" s="3"/>
      <c r="E1" s="3"/>
      <c r="F1" s="3"/>
      <c r="J1" s="1"/>
    </row>
    <row r="2" spans="1:9" ht="25.5" customHeight="1">
      <c r="A2" s="4"/>
      <c r="B2" s="55" t="s">
        <v>12</v>
      </c>
      <c r="C2" s="55" t="s">
        <v>20</v>
      </c>
      <c r="F2" s="23"/>
      <c r="G2" s="23"/>
      <c r="H2" s="57" t="s">
        <v>19</v>
      </c>
      <c r="I2" s="56" t="s">
        <v>18</v>
      </c>
    </row>
    <row r="3" spans="1:10" ht="15" thickBot="1">
      <c r="A3" s="1"/>
      <c r="D3" s="5"/>
      <c r="E3" s="5"/>
      <c r="I3" s="1"/>
      <c r="J3" s="1"/>
    </row>
    <row r="4" spans="1:10" ht="25.5" customHeight="1" thickBot="1">
      <c r="A4" s="17"/>
      <c r="B4" s="21" t="s">
        <v>5</v>
      </c>
      <c r="C4" s="18">
        <v>1</v>
      </c>
      <c r="D4" s="18">
        <v>2</v>
      </c>
      <c r="E4" s="18">
        <v>3</v>
      </c>
      <c r="F4" s="18">
        <v>4</v>
      </c>
      <c r="G4" s="120" t="s">
        <v>13</v>
      </c>
      <c r="H4" s="121"/>
      <c r="I4" s="19" t="s">
        <v>6</v>
      </c>
      <c r="J4" s="20" t="s">
        <v>7</v>
      </c>
    </row>
    <row r="5" spans="1:10" ht="15.75" customHeight="1" thickTop="1">
      <c r="A5" s="124">
        <v>1</v>
      </c>
      <c r="B5" s="115" t="s">
        <v>8</v>
      </c>
      <c r="C5" s="25"/>
      <c r="D5" s="24">
        <v>0</v>
      </c>
      <c r="E5" s="29">
        <v>0</v>
      </c>
      <c r="F5" s="7">
        <v>0</v>
      </c>
      <c r="G5" s="30"/>
      <c r="H5" s="31"/>
      <c r="I5" s="122">
        <f>SUM(C5:F5)</f>
        <v>0</v>
      </c>
      <c r="J5" s="110" t="s">
        <v>34</v>
      </c>
    </row>
    <row r="6" spans="1:10" ht="15.75" customHeight="1">
      <c r="A6" s="125"/>
      <c r="B6" s="115"/>
      <c r="C6" s="26"/>
      <c r="D6" s="10">
        <v>14</v>
      </c>
      <c r="E6" s="10">
        <v>23</v>
      </c>
      <c r="F6" s="11">
        <v>20</v>
      </c>
      <c r="G6" s="32">
        <f>SUBTOTAL(9,C6:F6)</f>
        <v>57</v>
      </c>
      <c r="H6" s="33">
        <f>SUM(G6-H7)</f>
        <v>-43</v>
      </c>
      <c r="I6" s="118"/>
      <c r="J6" s="111"/>
    </row>
    <row r="7" spans="1:10" ht="15.75" customHeight="1">
      <c r="A7" s="126"/>
      <c r="B7" s="115"/>
      <c r="C7" s="27"/>
      <c r="D7" s="13">
        <v>26</v>
      </c>
      <c r="E7" s="13">
        <v>35</v>
      </c>
      <c r="F7" s="12">
        <v>39</v>
      </c>
      <c r="G7" s="34"/>
      <c r="H7" s="35">
        <f>SUBTOTAL(9,C7:F7)</f>
        <v>100</v>
      </c>
      <c r="I7" s="118"/>
      <c r="J7" s="112"/>
    </row>
    <row r="8" spans="1:10" ht="15.75">
      <c r="A8" s="127">
        <v>2</v>
      </c>
      <c r="B8" s="116" t="s">
        <v>11</v>
      </c>
      <c r="C8" s="29">
        <v>2</v>
      </c>
      <c r="D8" s="51"/>
      <c r="E8" s="48">
        <v>2</v>
      </c>
      <c r="F8" s="48">
        <v>2</v>
      </c>
      <c r="G8" s="52"/>
      <c r="H8" s="53"/>
      <c r="I8" s="117">
        <f>SUM(C8:F8)</f>
        <v>6</v>
      </c>
      <c r="J8" s="113" t="s">
        <v>31</v>
      </c>
    </row>
    <row r="9" spans="1:10" ht="15.75" customHeight="1">
      <c r="A9" s="125"/>
      <c r="B9" s="115"/>
      <c r="C9" s="10">
        <v>26</v>
      </c>
      <c r="D9" s="41"/>
      <c r="E9" s="10">
        <v>23</v>
      </c>
      <c r="F9" s="10">
        <v>26</v>
      </c>
      <c r="G9" s="32">
        <f>SUBTOTAL(9,C9:F9)</f>
        <v>75</v>
      </c>
      <c r="H9" s="33">
        <f>SUM(G9-H10)</f>
        <v>22</v>
      </c>
      <c r="I9" s="118"/>
      <c r="J9" s="111"/>
    </row>
    <row r="10" spans="1:10" ht="15.75" customHeight="1">
      <c r="A10" s="125"/>
      <c r="B10" s="115"/>
      <c r="C10" s="10">
        <v>14</v>
      </c>
      <c r="D10" s="41"/>
      <c r="E10" s="10">
        <v>21</v>
      </c>
      <c r="F10" s="10">
        <v>18</v>
      </c>
      <c r="G10" s="34"/>
      <c r="H10" s="35">
        <f>SUBTOTAL(9,C10:F10)</f>
        <v>53</v>
      </c>
      <c r="I10" s="118"/>
      <c r="J10" s="112"/>
    </row>
    <row r="11" spans="1:10" ht="15.75" customHeight="1">
      <c r="A11" s="127">
        <v>3</v>
      </c>
      <c r="B11" s="116" t="s">
        <v>16</v>
      </c>
      <c r="C11" s="44">
        <v>2</v>
      </c>
      <c r="D11" s="45">
        <v>0</v>
      </c>
      <c r="E11" s="50"/>
      <c r="F11" s="49">
        <v>0</v>
      </c>
      <c r="G11" s="52"/>
      <c r="H11" s="53"/>
      <c r="I11" s="117">
        <f>SUM(C11:F11)</f>
        <v>2</v>
      </c>
      <c r="J11" s="113" t="s">
        <v>33</v>
      </c>
    </row>
    <row r="12" spans="1:10" ht="15.75" customHeight="1">
      <c r="A12" s="125"/>
      <c r="B12" s="115"/>
      <c r="C12" s="8">
        <v>35</v>
      </c>
      <c r="D12" s="42">
        <v>21</v>
      </c>
      <c r="E12" s="26"/>
      <c r="F12" s="10">
        <v>20</v>
      </c>
      <c r="G12" s="32">
        <f>SUBTOTAL(9,C12:F12)</f>
        <v>76</v>
      </c>
      <c r="H12" s="33">
        <f>SUM(G12-H13)</f>
        <v>-7</v>
      </c>
      <c r="I12" s="118"/>
      <c r="J12" s="111"/>
    </row>
    <row r="13" spans="1:10" ht="15.75" customHeight="1">
      <c r="A13" s="126"/>
      <c r="B13" s="115"/>
      <c r="C13" s="46">
        <v>23</v>
      </c>
      <c r="D13" s="47">
        <v>23</v>
      </c>
      <c r="E13" s="27"/>
      <c r="F13" s="13">
        <v>37</v>
      </c>
      <c r="G13" s="34"/>
      <c r="H13" s="35">
        <f>SUBTOTAL(9,C13:F13)</f>
        <v>83</v>
      </c>
      <c r="I13" s="119"/>
      <c r="J13" s="112"/>
    </row>
    <row r="14" spans="1:10" ht="15.75" customHeight="1">
      <c r="A14" s="127">
        <v>4</v>
      </c>
      <c r="B14" s="116" t="s">
        <v>17</v>
      </c>
      <c r="C14" s="7">
        <v>2</v>
      </c>
      <c r="D14" s="14">
        <v>0</v>
      </c>
      <c r="E14" s="14">
        <v>2</v>
      </c>
      <c r="F14" s="43"/>
      <c r="G14" s="36"/>
      <c r="H14" s="31"/>
      <c r="I14" s="118">
        <f>SUM(C14:F14)</f>
        <v>4</v>
      </c>
      <c r="J14" s="113" t="s">
        <v>32</v>
      </c>
    </row>
    <row r="15" spans="1:10" ht="15.75" customHeight="1">
      <c r="A15" s="125"/>
      <c r="B15" s="115"/>
      <c r="C15" s="8">
        <v>39</v>
      </c>
      <c r="D15" s="9">
        <v>18</v>
      </c>
      <c r="E15" s="9">
        <v>37</v>
      </c>
      <c r="F15" s="26"/>
      <c r="G15" s="37">
        <f>SUBTOTAL(9,C15:F15)</f>
        <v>94</v>
      </c>
      <c r="H15" s="33">
        <f>SUM(G15-H16)</f>
        <v>28</v>
      </c>
      <c r="I15" s="118"/>
      <c r="J15" s="111"/>
    </row>
    <row r="16" spans="1:10" ht="15.75" customHeight="1" thickBot="1">
      <c r="A16" s="128"/>
      <c r="B16" s="129"/>
      <c r="C16" s="15">
        <v>20</v>
      </c>
      <c r="D16" s="16">
        <v>26</v>
      </c>
      <c r="E16" s="16">
        <v>20</v>
      </c>
      <c r="F16" s="28"/>
      <c r="G16" s="38"/>
      <c r="H16" s="39">
        <f>SUBTOTAL(109,C16:F16)</f>
        <v>66</v>
      </c>
      <c r="I16" s="123"/>
      <c r="J16" s="114"/>
    </row>
    <row r="17" spans="1:10" ht="15.75">
      <c r="A17" s="6"/>
      <c r="B17" s="6"/>
      <c r="C17" s="6"/>
      <c r="D17" s="6"/>
      <c r="E17" s="6"/>
      <c r="F17" s="22" t="str">
        <f>IF(G17&lt;&gt;H17,"! Väravate vahe ei ole õige. Andmete sisestus pooleli või tulemused sisestatud valesti =&gt;&gt;"," ")</f>
        <v> </v>
      </c>
      <c r="G17" s="40">
        <f>SUM(G6:G16)</f>
        <v>302</v>
      </c>
      <c r="H17" s="40">
        <f>H7+H10+H16+H13</f>
        <v>302</v>
      </c>
      <c r="J17" s="6"/>
    </row>
  </sheetData>
  <sheetProtection/>
  <mergeCells count="17">
    <mergeCell ref="G4:H4"/>
    <mergeCell ref="I5:I7"/>
    <mergeCell ref="I8:I10"/>
    <mergeCell ref="I14:I16"/>
    <mergeCell ref="A5:A7"/>
    <mergeCell ref="A8:A10"/>
    <mergeCell ref="A14:A16"/>
    <mergeCell ref="A11:A13"/>
    <mergeCell ref="B8:B10"/>
    <mergeCell ref="B14:B16"/>
    <mergeCell ref="J5:J7"/>
    <mergeCell ref="J8:J10"/>
    <mergeCell ref="J14:J16"/>
    <mergeCell ref="B5:B7"/>
    <mergeCell ref="B11:B13"/>
    <mergeCell ref="J11:J13"/>
    <mergeCell ref="I11:I13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2011-01-18T14:35:05Z</cp:lastPrinted>
  <dcterms:created xsi:type="dcterms:W3CDTF">2003-10-17T15:08:06Z</dcterms:created>
  <dcterms:modified xsi:type="dcterms:W3CDTF">2011-01-30T17:55:21Z</dcterms:modified>
  <cp:category/>
  <cp:version/>
  <cp:contentType/>
  <cp:contentStatus/>
</cp:coreProperties>
</file>