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11640" activeTab="0"/>
  </bookViews>
  <sheets>
    <sheet name="Ajakava_IIetapp" sheetId="1" r:id="rId1"/>
    <sheet name="Tabel_täitmiseks" sheetId="2" r:id="rId2"/>
    <sheet name="Tabel_seinale" sheetId="3" r:id="rId3"/>
    <sheet name="Kokkuvõte" sheetId="4" r:id="rId4"/>
  </sheets>
  <definedNames/>
  <calcPr fullCalcOnLoad="1"/>
</workbook>
</file>

<file path=xl/sharedStrings.xml><?xml version="1.0" encoding="utf-8"?>
<sst xmlns="http://schemas.openxmlformats.org/spreadsheetml/2006/main" count="94" uniqueCount="47">
  <si>
    <t>Kell</t>
  </si>
  <si>
    <t>Võistkond</t>
  </si>
  <si>
    <t>Nr.</t>
  </si>
  <si>
    <t>SK Tapa</t>
  </si>
  <si>
    <t>Laupäev</t>
  </si>
  <si>
    <t>VÕISTKOND</t>
  </si>
  <si>
    <t>PUNKTE</t>
  </si>
  <si>
    <t>KOHT</t>
  </si>
  <si>
    <t>SK TAPA</t>
  </si>
  <si>
    <t>Tulemus</t>
  </si>
  <si>
    <t>-</t>
  </si>
  <si>
    <t>SK Reval-Sport/Padise</t>
  </si>
  <si>
    <t>V–VAHE</t>
  </si>
  <si>
    <t>SK DVIGATEL</t>
  </si>
  <si>
    <t>SK Dvigatel</t>
  </si>
  <si>
    <t>Neidude B klass</t>
  </si>
  <si>
    <t>NEIDUDE B KLASS</t>
  </si>
  <si>
    <t>TALLINN</t>
  </si>
  <si>
    <t>I etapp</t>
  </si>
  <si>
    <t>SK Reval-Sport</t>
  </si>
  <si>
    <t>II etapp</t>
  </si>
  <si>
    <t>SK REVAL-SPORT/PADISE</t>
  </si>
  <si>
    <t>SK REVAL-SPORT</t>
  </si>
  <si>
    <t>01.05.2010</t>
  </si>
  <si>
    <t>TAPA</t>
  </si>
  <si>
    <t>13.02.2010</t>
  </si>
  <si>
    <t>2010 EESTI MEISTRIVÕISTLUSED KÄSIPALLIS</t>
  </si>
  <si>
    <t>01.mai</t>
  </si>
  <si>
    <t>Tapa Spordihoone</t>
  </si>
  <si>
    <t>01.05.2010.a.</t>
  </si>
  <si>
    <t>2010 Eesti meistrivõistlused käsipallis</t>
  </si>
  <si>
    <t>Paremusjärjestus</t>
  </si>
  <si>
    <t>1.</t>
  </si>
  <si>
    <t>2.</t>
  </si>
  <si>
    <t>3.</t>
  </si>
  <si>
    <t>4.</t>
  </si>
  <si>
    <t>I</t>
  </si>
  <si>
    <t>II</t>
  </si>
  <si>
    <t>III</t>
  </si>
  <si>
    <t>Treener:</t>
  </si>
  <si>
    <t>Võistkondade parimad mängijad:</t>
  </si>
  <si>
    <t>Turniiri parim mängija:</t>
  </si>
  <si>
    <t>Turniiri parim väravavaht:</t>
  </si>
  <si>
    <t>NEIUD B KLASS</t>
  </si>
  <si>
    <t>Punkte
 II voor</t>
  </si>
  <si>
    <t>Punkte
 I voor</t>
  </si>
  <si>
    <t>Punkte kokku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</si>
</sst>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sz val="10"/>
      <name val="Book Antiqua"/>
      <family val="1"/>
    </font>
    <font>
      <u val="single"/>
      <sz val="10"/>
      <color indexed="39"/>
      <name val="Arial Narrow"/>
      <family val="2"/>
    </font>
    <font>
      <b/>
      <sz val="11"/>
      <color indexed="9"/>
      <name val="Arial"/>
      <family val="2"/>
    </font>
    <font>
      <b/>
      <sz val="16"/>
      <color indexed="9"/>
      <name val="Arial Narrow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4"/>
      <name val="Book Antiqua"/>
      <family val="1"/>
    </font>
    <font>
      <b/>
      <sz val="14"/>
      <name val="Cambria"/>
      <family val="1"/>
    </font>
    <font>
      <sz val="12"/>
      <name val="Cambria"/>
      <family val="1"/>
    </font>
    <font>
      <sz val="12"/>
      <name val="Calibri"/>
      <family val="2"/>
    </font>
    <font>
      <sz val="14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rial"/>
      <family val="2"/>
    </font>
    <font>
      <b/>
      <sz val="16"/>
      <name val="Arial Narrow"/>
      <family val="2"/>
    </font>
    <font>
      <b/>
      <sz val="14"/>
      <name val="Calibri"/>
      <family val="2"/>
    </font>
    <font>
      <sz val="10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14"/>
      <name val="Calibri"/>
      <family val="2"/>
    </font>
    <font>
      <b/>
      <sz val="12"/>
      <name val="Cambria"/>
      <family val="1"/>
    </font>
    <font>
      <b/>
      <sz val="12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FA7D00"/>
      <name val="Arial Narrow"/>
      <family val="2"/>
    </font>
    <font>
      <sz val="10"/>
      <color rgb="FF9C0006"/>
      <name val="Arial Narrow"/>
      <family val="2"/>
    </font>
    <font>
      <sz val="10"/>
      <color rgb="FF006100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i/>
      <sz val="10"/>
      <color rgb="FF7F7F7F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lightDown"/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rgb="FF000000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>
        <color rgb="FF000000"/>
      </right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3" borderId="3" applyNumberFormat="0" applyAlignment="0" applyProtection="0"/>
    <xf numFmtId="0" fontId="2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0" fillId="24" borderId="5" applyNumberFormat="0" applyFont="0" applyAlignment="0" applyProtection="0"/>
    <xf numFmtId="0" fontId="65" fillId="25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0" borderId="9" applyNumberFormat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33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 hidden="1"/>
    </xf>
    <xf numFmtId="0" fontId="22" fillId="0" borderId="0" xfId="0" applyFont="1" applyAlignment="1">
      <alignment horizontal="right"/>
    </xf>
    <xf numFmtId="0" fontId="53" fillId="0" borderId="0" xfId="0" applyFont="1" applyFill="1" applyBorder="1" applyAlignment="1">
      <alignment horizontal="left" wrapText="1" indent="1"/>
    </xf>
    <xf numFmtId="0" fontId="53" fillId="0" borderId="28" xfId="0" applyFont="1" applyBorder="1" applyAlignment="1">
      <alignment horizontal="center"/>
    </xf>
    <xf numFmtId="49" fontId="53" fillId="0" borderId="29" xfId="0" applyNumberFormat="1" applyFont="1" applyBorder="1" applyAlignment="1">
      <alignment horizontal="center"/>
    </xf>
    <xf numFmtId="49" fontId="53" fillId="0" borderId="3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49" fontId="24" fillId="0" borderId="0" xfId="0" applyNumberFormat="1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49" fontId="54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53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0" fontId="53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53" fillId="0" borderId="35" xfId="0" applyFont="1" applyFill="1" applyBorder="1" applyAlignment="1">
      <alignment horizontal="left" wrapText="1" indent="1"/>
    </xf>
    <xf numFmtId="0" fontId="53" fillId="0" borderId="36" xfId="0" applyFont="1" applyBorder="1" applyAlignment="1">
      <alignment horizontal="center"/>
    </xf>
    <xf numFmtId="49" fontId="53" fillId="0" borderId="37" xfId="0" applyNumberFormat="1" applyFont="1" applyBorder="1" applyAlignment="1">
      <alignment horizontal="center"/>
    </xf>
    <xf numFmtId="49" fontId="53" fillId="0" borderId="38" xfId="0" applyNumberFormat="1" applyFont="1" applyBorder="1" applyAlignment="1">
      <alignment horizontal="center"/>
    </xf>
    <xf numFmtId="20" fontId="53" fillId="0" borderId="39" xfId="0" applyNumberFormat="1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53" fillId="0" borderId="41" xfId="0" applyFont="1" applyFill="1" applyBorder="1" applyAlignment="1">
      <alignment horizontal="left" wrapText="1" inden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25" fillId="0" borderId="0" xfId="0" applyFont="1" applyAlignment="1">
      <alignment/>
    </xf>
    <xf numFmtId="0" fontId="55" fillId="0" borderId="44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3" fillId="0" borderId="46" xfId="0" applyFont="1" applyFill="1" applyBorder="1" applyAlignment="1">
      <alignment horizontal="left" wrapText="1" indent="1"/>
    </xf>
    <xf numFmtId="0" fontId="53" fillId="0" borderId="47" xfId="0" applyFont="1" applyFill="1" applyBorder="1" applyAlignment="1">
      <alignment horizontal="left" wrapText="1" indent="1"/>
    </xf>
    <xf numFmtId="0" fontId="23" fillId="0" borderId="0" xfId="50" applyFont="1">
      <alignment/>
      <protection/>
    </xf>
    <xf numFmtId="0" fontId="0" fillId="0" borderId="0" xfId="50" applyAlignment="1">
      <alignment horizontal="center"/>
      <protection/>
    </xf>
    <xf numFmtId="0" fontId="0" fillId="0" borderId="0" xfId="50">
      <alignment/>
      <protection/>
    </xf>
    <xf numFmtId="0" fontId="7" fillId="0" borderId="0" xfId="50" applyFont="1">
      <alignment/>
      <protection/>
    </xf>
    <xf numFmtId="0" fontId="4" fillId="0" borderId="48" xfId="50" applyFont="1" applyFill="1" applyBorder="1" applyAlignment="1" applyProtection="1">
      <alignment horizontal="center"/>
      <protection locked="0"/>
    </xf>
    <xf numFmtId="0" fontId="4" fillId="0" borderId="49" xfId="50" applyFont="1" applyFill="1" applyBorder="1" applyAlignment="1" applyProtection="1">
      <alignment horizontal="center"/>
      <protection locked="0"/>
    </xf>
    <xf numFmtId="0" fontId="29" fillId="0" borderId="0" xfId="50" applyFont="1" applyBorder="1" applyProtection="1">
      <alignment/>
      <protection hidden="1"/>
    </xf>
    <xf numFmtId="0" fontId="29" fillId="0" borderId="10" xfId="50" applyFont="1" applyBorder="1" applyProtection="1">
      <alignment/>
      <protection hidden="1"/>
    </xf>
    <xf numFmtId="0" fontId="15" fillId="0" borderId="25" xfId="50" applyFont="1" applyBorder="1" applyAlignment="1" applyProtection="1">
      <alignment horizontal="center" vertical="center"/>
      <protection locked="0"/>
    </xf>
    <xf numFmtId="0" fontId="3" fillId="0" borderId="48" xfId="50" applyFont="1" applyFill="1" applyBorder="1" applyAlignment="1" applyProtection="1">
      <alignment horizontal="center"/>
      <protection locked="0"/>
    </xf>
    <xf numFmtId="0" fontId="3" fillId="0" borderId="49" xfId="50" applyFont="1" applyFill="1" applyBorder="1" applyAlignment="1" applyProtection="1">
      <alignment horizontal="center"/>
      <protection locked="0"/>
    </xf>
    <xf numFmtId="0" fontId="7" fillId="0" borderId="0" xfId="50" applyFont="1" applyBorder="1" applyProtection="1">
      <alignment/>
      <protection hidden="1"/>
    </xf>
    <xf numFmtId="0" fontId="7" fillId="0" borderId="50" xfId="50" applyFont="1" applyBorder="1" applyProtection="1">
      <alignment/>
      <protection hidden="1"/>
    </xf>
    <xf numFmtId="0" fontId="3" fillId="0" borderId="51" xfId="50" applyFont="1" applyFill="1" applyBorder="1" applyAlignment="1" applyProtection="1">
      <alignment horizontal="center"/>
      <protection locked="0"/>
    </xf>
    <xf numFmtId="0" fontId="3" fillId="0" borderId="52" xfId="50" applyFont="1" applyFill="1" applyBorder="1" applyAlignment="1" applyProtection="1">
      <alignment horizontal="center"/>
      <protection locked="0"/>
    </xf>
    <xf numFmtId="0" fontId="7" fillId="0" borderId="13" xfId="50" applyFont="1" applyBorder="1" applyProtection="1">
      <alignment/>
      <protection hidden="1"/>
    </xf>
    <xf numFmtId="0" fontId="7" fillId="0" borderId="53" xfId="50" applyFont="1" applyBorder="1" applyProtection="1">
      <alignment/>
      <protection hidden="1"/>
    </xf>
    <xf numFmtId="0" fontId="4" fillId="0" borderId="54" xfId="50" applyFont="1" applyFill="1" applyBorder="1" applyAlignment="1" applyProtection="1">
      <alignment horizontal="center"/>
      <protection locked="0"/>
    </xf>
    <xf numFmtId="0" fontId="4" fillId="0" borderId="24" xfId="50" applyFont="1" applyFill="1" applyBorder="1" applyAlignment="1" applyProtection="1">
      <alignment horizontal="center"/>
      <protection locked="0"/>
    </xf>
    <xf numFmtId="0" fontId="3" fillId="0" borderId="25" xfId="50" applyFont="1" applyFill="1" applyBorder="1" applyAlignment="1" applyProtection="1">
      <alignment horizontal="center"/>
      <protection locked="0"/>
    </xf>
    <xf numFmtId="0" fontId="3" fillId="0" borderId="26" xfId="50" applyFont="1" applyFill="1" applyBorder="1" applyAlignment="1" applyProtection="1">
      <alignment horizontal="center"/>
      <protection locked="0"/>
    </xf>
    <xf numFmtId="0" fontId="4" fillId="0" borderId="54" xfId="50" applyFont="1" applyFill="1" applyBorder="1" applyAlignment="1" applyProtection="1">
      <alignment horizontal="center"/>
      <protection locked="0"/>
    </xf>
    <xf numFmtId="0" fontId="4" fillId="0" borderId="55" xfId="50" applyFont="1" applyFill="1" applyBorder="1" applyAlignment="1" applyProtection="1">
      <alignment horizontal="center"/>
      <protection locked="0"/>
    </xf>
    <xf numFmtId="0" fontId="29" fillId="0" borderId="56" xfId="50" applyFont="1" applyBorder="1" applyProtection="1">
      <alignment/>
      <protection hidden="1"/>
    </xf>
    <xf numFmtId="0" fontId="29" fillId="0" borderId="23" xfId="50" applyFont="1" applyBorder="1" applyProtection="1">
      <alignment/>
      <protection hidden="1"/>
    </xf>
    <xf numFmtId="0" fontId="3" fillId="0" borderId="57" xfId="50" applyFont="1" applyFill="1" applyBorder="1" applyAlignment="1" applyProtection="1">
      <alignment horizontal="center"/>
      <protection locked="0"/>
    </xf>
    <xf numFmtId="0" fontId="3" fillId="0" borderId="58" xfId="50" applyFont="1" applyFill="1" applyBorder="1" applyAlignment="1" applyProtection="1">
      <alignment horizontal="center"/>
      <protection locked="0"/>
    </xf>
    <xf numFmtId="0" fontId="7" fillId="0" borderId="59" xfId="50" applyFont="1" applyBorder="1" applyProtection="1">
      <alignment/>
      <protection hidden="1"/>
    </xf>
    <xf numFmtId="0" fontId="7" fillId="0" borderId="15" xfId="50" applyFont="1" applyBorder="1" applyProtection="1">
      <alignment/>
      <protection hidden="1"/>
    </xf>
    <xf numFmtId="0" fontId="3" fillId="0" borderId="0" xfId="50" applyFont="1">
      <alignment/>
      <protection/>
    </xf>
    <xf numFmtId="0" fontId="10" fillId="33" borderId="0" xfId="50" applyFont="1" applyFill="1" applyBorder="1" applyAlignment="1" applyProtection="1">
      <alignment horizontal="center"/>
      <protection/>
    </xf>
    <xf numFmtId="0" fontId="7" fillId="0" borderId="10" xfId="50" applyFont="1" applyBorder="1" applyProtection="1">
      <alignment/>
      <protection hidden="1"/>
    </xf>
    <xf numFmtId="1" fontId="4" fillId="0" borderId="60" xfId="50" applyNumberFormat="1" applyFont="1" applyFill="1" applyBorder="1" applyAlignment="1" applyProtection="1">
      <alignment horizontal="center"/>
      <protection locked="0"/>
    </xf>
    <xf numFmtId="1" fontId="4" fillId="0" borderId="24" xfId="50" applyNumberFormat="1" applyFont="1" applyFill="1" applyBorder="1" applyAlignment="1" applyProtection="1">
      <alignment horizontal="center"/>
      <protection locked="0"/>
    </xf>
    <xf numFmtId="1" fontId="3" fillId="0" borderId="61" xfId="50" applyNumberFormat="1" applyFont="1" applyFill="1" applyBorder="1" applyAlignment="1" applyProtection="1">
      <alignment horizontal="center"/>
      <protection locked="0"/>
    </xf>
    <xf numFmtId="1" fontId="3" fillId="0" borderId="25" xfId="50" applyNumberFormat="1" applyFont="1" applyFill="1" applyBorder="1" applyAlignment="1" applyProtection="1">
      <alignment horizontal="center"/>
      <protection locked="0"/>
    </xf>
    <xf numFmtId="1" fontId="3" fillId="0" borderId="62" xfId="50" applyNumberFormat="1" applyFont="1" applyFill="1" applyBorder="1" applyAlignment="1" applyProtection="1">
      <alignment horizontal="center"/>
      <protection locked="0"/>
    </xf>
    <xf numFmtId="1" fontId="3" fillId="0" borderId="63" xfId="50" applyNumberFormat="1" applyFont="1" applyFill="1" applyBorder="1" applyAlignment="1" applyProtection="1">
      <alignment horizontal="center"/>
      <protection locked="0"/>
    </xf>
    <xf numFmtId="0" fontId="27" fillId="0" borderId="0" xfId="50" applyFont="1">
      <alignment/>
      <protection/>
    </xf>
    <xf numFmtId="0" fontId="27" fillId="0" borderId="64" xfId="50" applyFont="1" applyFill="1" applyBorder="1" applyAlignment="1" applyProtection="1">
      <alignment horizontal="center" vertical="center"/>
      <protection/>
    </xf>
    <xf numFmtId="0" fontId="27" fillId="0" borderId="65" xfId="50" applyFont="1" applyFill="1" applyBorder="1" applyAlignment="1" applyProtection="1">
      <alignment horizontal="center" vertical="center"/>
      <protection/>
    </xf>
    <xf numFmtId="0" fontId="26" fillId="0" borderId="0" xfId="50" applyFont="1" applyAlignment="1">
      <alignment horizontal="left" indent="1"/>
      <protection/>
    </xf>
    <xf numFmtId="49" fontId="26" fillId="0" borderId="0" xfId="0" applyNumberFormat="1" applyFont="1" applyAlignment="1">
      <alignment horizontal="right"/>
    </xf>
    <xf numFmtId="0" fontId="23" fillId="0" borderId="0" xfId="50" applyFont="1" applyAlignment="1">
      <alignment horizontal="left"/>
      <protection/>
    </xf>
    <xf numFmtId="0" fontId="27" fillId="0" borderId="0" xfId="50" applyFont="1" applyAlignment="1">
      <alignment horizontal="center"/>
      <protection/>
    </xf>
    <xf numFmtId="0" fontId="28" fillId="0" borderId="0" xfId="50" applyFont="1">
      <alignment/>
      <protection/>
    </xf>
    <xf numFmtId="0" fontId="23" fillId="0" borderId="0" xfId="50" applyFont="1">
      <alignment/>
      <protection/>
    </xf>
    <xf numFmtId="0" fontId="31" fillId="0" borderId="0" xfId="49" applyFont="1">
      <alignment/>
      <protection/>
    </xf>
    <xf numFmtId="0" fontId="32" fillId="0" borderId="0" xfId="49" applyFont="1">
      <alignment/>
      <protection/>
    </xf>
    <xf numFmtId="0" fontId="32" fillId="0" borderId="0" xfId="49" applyFont="1" applyFill="1" applyBorder="1">
      <alignment/>
      <protection/>
    </xf>
    <xf numFmtId="49" fontId="54" fillId="0" borderId="0" xfId="49" applyNumberFormat="1" applyFont="1" applyFill="1" applyAlignment="1">
      <alignment horizontal="left"/>
      <protection/>
    </xf>
    <xf numFmtId="49" fontId="24" fillId="0" borderId="0" xfId="49" applyNumberFormat="1" applyFont="1" applyFill="1" applyAlignment="1">
      <alignment horizontal="right"/>
      <protection/>
    </xf>
    <xf numFmtId="0" fontId="25" fillId="0" borderId="0" xfId="49" applyFont="1" applyAlignment="1">
      <alignment horizontal="left" indent="1"/>
      <protection/>
    </xf>
    <xf numFmtId="0" fontId="25" fillId="0" borderId="0" xfId="49" applyFont="1" applyAlignment="1">
      <alignment horizontal="right"/>
      <protection/>
    </xf>
    <xf numFmtId="0" fontId="25" fillId="0" borderId="0" xfId="49" applyFont="1">
      <alignment/>
      <protection/>
    </xf>
    <xf numFmtId="0" fontId="32" fillId="0" borderId="66" xfId="49" applyFont="1" applyBorder="1">
      <alignment/>
      <protection/>
    </xf>
    <xf numFmtId="0" fontId="34" fillId="0" borderId="67" xfId="49" applyFont="1" applyBorder="1" applyAlignment="1">
      <alignment horizontal="center"/>
      <protection/>
    </xf>
    <xf numFmtId="0" fontId="32" fillId="0" borderId="68" xfId="49" applyFont="1" applyFill="1" applyBorder="1">
      <alignment/>
      <protection/>
    </xf>
    <xf numFmtId="0" fontId="34" fillId="0" borderId="67" xfId="49" applyFont="1" applyFill="1" applyBorder="1" applyAlignment="1">
      <alignment horizontal="center"/>
      <protection/>
    </xf>
    <xf numFmtId="0" fontId="35" fillId="0" borderId="69" xfId="49" applyFont="1" applyBorder="1" applyAlignment="1">
      <alignment horizontal="center"/>
      <protection/>
    </xf>
    <xf numFmtId="0" fontId="32" fillId="0" borderId="70" xfId="49" applyFont="1" applyFill="1" applyBorder="1">
      <alignment/>
      <protection/>
    </xf>
    <xf numFmtId="0" fontId="35" fillId="0" borderId="71" xfId="49" applyFont="1" applyBorder="1" applyAlignment="1">
      <alignment horizontal="center"/>
      <protection/>
    </xf>
    <xf numFmtId="0" fontId="32" fillId="0" borderId="72" xfId="49" applyFont="1" applyFill="1" applyBorder="1">
      <alignment/>
      <protection/>
    </xf>
    <xf numFmtId="0" fontId="32" fillId="0" borderId="69" xfId="49" applyFont="1" applyBorder="1" applyAlignment="1">
      <alignment horizontal="right"/>
      <protection/>
    </xf>
    <xf numFmtId="0" fontId="32" fillId="0" borderId="73" xfId="49" applyFont="1" applyBorder="1" applyAlignment="1">
      <alignment horizontal="right"/>
      <protection/>
    </xf>
    <xf numFmtId="0" fontId="32" fillId="0" borderId="74" xfId="49" applyFont="1" applyFill="1" applyBorder="1">
      <alignment/>
      <protection/>
    </xf>
    <xf numFmtId="0" fontId="32" fillId="0" borderId="66" xfId="49" applyFont="1" applyFill="1" applyBorder="1">
      <alignment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34" borderId="18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33" borderId="53" xfId="0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 locked="0"/>
    </xf>
    <xf numFmtId="0" fontId="36" fillId="0" borderId="0" xfId="50" applyFont="1" applyProtection="1">
      <alignment/>
      <protection hidden="1"/>
    </xf>
    <xf numFmtId="0" fontId="23" fillId="0" borderId="0" xfId="0" applyFont="1" applyAlignment="1">
      <alignment horizontal="center"/>
    </xf>
    <xf numFmtId="0" fontId="55" fillId="0" borderId="75" xfId="0" applyFont="1" applyBorder="1" applyAlignment="1">
      <alignment horizontal="center"/>
    </xf>
    <xf numFmtId="0" fontId="55" fillId="0" borderId="76" xfId="0" applyFont="1" applyBorder="1" applyAlignment="1">
      <alignment horizontal="center"/>
    </xf>
    <xf numFmtId="0" fontId="55" fillId="0" borderId="77" xfId="0" applyFont="1" applyBorder="1" applyAlignment="1">
      <alignment horizontal="center"/>
    </xf>
    <xf numFmtId="0" fontId="24" fillId="0" borderId="78" xfId="50" applyFont="1" applyFill="1" applyBorder="1" applyAlignment="1" applyProtection="1">
      <alignment horizontal="center" vertical="center"/>
      <protection/>
    </xf>
    <xf numFmtId="0" fontId="24" fillId="0" borderId="79" xfId="50" applyFont="1" applyFill="1" applyBorder="1" applyAlignment="1" applyProtection="1">
      <alignment horizontal="center" vertical="center"/>
      <protection/>
    </xf>
    <xf numFmtId="0" fontId="24" fillId="0" borderId="80" xfId="50" applyFont="1" applyBorder="1" applyAlignment="1" applyProtection="1">
      <alignment horizontal="center" vertical="center"/>
      <protection/>
    </xf>
    <xf numFmtId="0" fontId="24" fillId="0" borderId="81" xfId="50" applyFont="1" applyBorder="1" applyAlignment="1" applyProtection="1">
      <alignment horizontal="center" vertical="center"/>
      <protection/>
    </xf>
    <xf numFmtId="0" fontId="24" fillId="0" borderId="82" xfId="50" applyFont="1" applyBorder="1" applyAlignment="1" applyProtection="1">
      <alignment horizontal="center" vertical="center"/>
      <protection/>
    </xf>
    <xf numFmtId="0" fontId="24" fillId="0" borderId="83" xfId="50" applyFont="1" applyBorder="1" applyAlignment="1" applyProtection="1">
      <alignment horizontal="center" vertical="center"/>
      <protection/>
    </xf>
    <xf numFmtId="0" fontId="24" fillId="0" borderId="84" xfId="50" applyFont="1" applyBorder="1" applyAlignment="1" applyProtection="1">
      <alignment horizontal="center" vertical="center"/>
      <protection/>
    </xf>
    <xf numFmtId="0" fontId="24" fillId="0" borderId="85" xfId="50" applyFont="1" applyBorder="1" applyAlignment="1" applyProtection="1">
      <alignment horizontal="center" vertical="center"/>
      <protection/>
    </xf>
    <xf numFmtId="0" fontId="3" fillId="0" borderId="54" xfId="50" applyFont="1" applyBorder="1" applyAlignment="1" applyProtection="1">
      <alignment horizontal="center" vertical="center"/>
      <protection/>
    </xf>
    <xf numFmtId="0" fontId="3" fillId="0" borderId="48" xfId="50" applyFont="1" applyBorder="1" applyAlignment="1" applyProtection="1">
      <alignment horizontal="center" vertical="center"/>
      <protection/>
    </xf>
    <xf numFmtId="0" fontId="3" fillId="0" borderId="51" xfId="50" applyFont="1" applyBorder="1" applyAlignment="1" applyProtection="1">
      <alignment horizontal="center" vertical="center"/>
      <protection/>
    </xf>
    <xf numFmtId="0" fontId="13" fillId="0" borderId="27" xfId="50" applyFont="1" applyBorder="1" applyAlignment="1" applyProtection="1">
      <alignment horizontal="left" vertical="center" indent="1"/>
      <protection/>
    </xf>
    <xf numFmtId="0" fontId="13" fillId="0" borderId="11" xfId="50" applyFont="1" applyBorder="1" applyAlignment="1" applyProtection="1">
      <alignment horizontal="left" vertical="center" indent="1"/>
      <protection/>
    </xf>
    <xf numFmtId="0" fontId="13" fillId="0" borderId="86" xfId="50" applyFont="1" applyBorder="1" applyAlignment="1" applyProtection="1">
      <alignment horizontal="left" vertical="center" indent="1"/>
      <protection/>
    </xf>
    <xf numFmtId="0" fontId="10" fillId="33" borderId="60" xfId="50" applyFont="1" applyFill="1" applyBorder="1" applyAlignment="1" applyProtection="1">
      <alignment horizontal="center"/>
      <protection/>
    </xf>
    <xf numFmtId="0" fontId="10" fillId="33" borderId="55" xfId="50" applyFont="1" applyFill="1" applyBorder="1" applyAlignment="1" applyProtection="1">
      <alignment horizontal="center"/>
      <protection/>
    </xf>
    <xf numFmtId="0" fontId="10" fillId="33" borderId="61" xfId="50" applyFont="1" applyFill="1" applyBorder="1" applyAlignment="1" applyProtection="1">
      <alignment horizontal="center"/>
      <protection/>
    </xf>
    <xf numFmtId="0" fontId="10" fillId="33" borderId="49" xfId="50" applyFont="1" applyFill="1" applyBorder="1" applyAlignment="1" applyProtection="1">
      <alignment horizontal="center"/>
      <protection/>
    </xf>
    <xf numFmtId="0" fontId="10" fillId="33" borderId="87" xfId="50" applyFont="1" applyFill="1" applyBorder="1" applyAlignment="1" applyProtection="1">
      <alignment horizontal="center"/>
      <protection/>
    </xf>
    <xf numFmtId="0" fontId="10" fillId="33" borderId="52" xfId="50" applyFont="1" applyFill="1" applyBorder="1" applyAlignment="1" applyProtection="1">
      <alignment horizontal="center"/>
      <protection/>
    </xf>
    <xf numFmtId="0" fontId="30" fillId="0" borderId="20" xfId="50" applyFont="1" applyBorder="1" applyAlignment="1" applyProtection="1">
      <alignment horizontal="center" vertical="center"/>
      <protection hidden="1"/>
    </xf>
    <xf numFmtId="0" fontId="30" fillId="0" borderId="12" xfId="50" applyFont="1" applyBorder="1" applyAlignment="1" applyProtection="1">
      <alignment horizontal="center" vertical="center"/>
      <protection hidden="1"/>
    </xf>
    <xf numFmtId="0" fontId="30" fillId="0" borderId="14" xfId="50" applyFont="1" applyBorder="1" applyAlignment="1" applyProtection="1">
      <alignment horizontal="center" vertical="center"/>
      <protection hidden="1"/>
    </xf>
    <xf numFmtId="0" fontId="24" fillId="0" borderId="88" xfId="50" applyFont="1" applyBorder="1" applyAlignment="1" applyProtection="1">
      <alignment horizontal="center" vertical="center"/>
      <protection/>
    </xf>
    <xf numFmtId="0" fontId="24" fillId="0" borderId="89" xfId="50" applyFont="1" applyBorder="1" applyAlignment="1" applyProtection="1">
      <alignment horizontal="center" vertical="center"/>
      <protection/>
    </xf>
    <xf numFmtId="0" fontId="15" fillId="0" borderId="25" xfId="50" applyFont="1" applyBorder="1" applyAlignment="1" applyProtection="1">
      <alignment horizontal="center" vertical="center"/>
      <protection locked="0"/>
    </xf>
    <xf numFmtId="0" fontId="15" fillId="0" borderId="26" xfId="50" applyFont="1" applyBorder="1" applyAlignment="1" applyProtection="1">
      <alignment horizontal="center" vertical="center"/>
      <protection locked="0"/>
    </xf>
    <xf numFmtId="0" fontId="24" fillId="0" borderId="90" xfId="50" applyFont="1" applyFill="1" applyBorder="1" applyAlignment="1" applyProtection="1">
      <alignment horizontal="center" vertical="center"/>
      <protection/>
    </xf>
    <xf numFmtId="0" fontId="24" fillId="0" borderId="88" xfId="50" applyFont="1" applyBorder="1" applyAlignment="1" applyProtection="1">
      <alignment horizontal="left" vertical="center" indent="1"/>
      <protection/>
    </xf>
    <xf numFmtId="0" fontId="24" fillId="0" borderId="89" xfId="50" applyFont="1" applyBorder="1" applyAlignment="1" applyProtection="1">
      <alignment horizontal="left" vertical="center" indent="1"/>
      <protection/>
    </xf>
    <xf numFmtId="0" fontId="24" fillId="0" borderId="44" xfId="50" applyFont="1" applyBorder="1" applyAlignment="1" applyProtection="1">
      <alignment horizontal="center" vertical="center"/>
      <protection/>
    </xf>
    <xf numFmtId="0" fontId="24" fillId="0" borderId="91" xfId="50" applyFont="1" applyBorder="1" applyAlignment="1" applyProtection="1">
      <alignment horizontal="center" vertical="center"/>
      <protection/>
    </xf>
    <xf numFmtId="0" fontId="15" fillId="0" borderId="24" xfId="50" applyFont="1" applyBorder="1" applyAlignment="1" applyProtection="1">
      <alignment horizontal="center" vertical="center"/>
      <protection locked="0"/>
    </xf>
    <xf numFmtId="0" fontId="15" fillId="0" borderId="63" xfId="50" applyFont="1" applyBorder="1" applyAlignment="1" applyProtection="1">
      <alignment horizontal="center" vertical="center"/>
      <protection locked="0"/>
    </xf>
    <xf numFmtId="0" fontId="3" fillId="0" borderId="57" xfId="50" applyFont="1" applyBorder="1" applyAlignment="1" applyProtection="1">
      <alignment horizontal="center" vertical="center"/>
      <protection/>
    </xf>
    <xf numFmtId="0" fontId="13" fillId="0" borderId="16" xfId="50" applyFont="1" applyBorder="1" applyAlignment="1" applyProtection="1">
      <alignment horizontal="left" vertical="center" indent="1"/>
      <protection/>
    </xf>
    <xf numFmtId="0" fontId="11" fillId="33" borderId="60" xfId="50" applyFont="1" applyFill="1" applyBorder="1" applyAlignment="1" applyProtection="1">
      <alignment horizontal="center"/>
      <protection/>
    </xf>
    <xf numFmtId="0" fontId="11" fillId="33" borderId="55" xfId="50" applyFont="1" applyFill="1" applyBorder="1" applyAlignment="1" applyProtection="1">
      <alignment horizontal="center"/>
      <protection/>
    </xf>
    <xf numFmtId="0" fontId="11" fillId="33" borderId="61" xfId="50" applyFont="1" applyFill="1" applyBorder="1" applyAlignment="1" applyProtection="1">
      <alignment horizontal="center"/>
      <protection/>
    </xf>
    <xf numFmtId="0" fontId="11" fillId="33" borderId="49" xfId="50" applyFont="1" applyFill="1" applyBorder="1" applyAlignment="1" applyProtection="1">
      <alignment horizontal="center"/>
      <protection/>
    </xf>
    <xf numFmtId="0" fontId="11" fillId="33" borderId="62" xfId="50" applyFont="1" applyFill="1" applyBorder="1" applyAlignment="1" applyProtection="1">
      <alignment horizontal="center"/>
      <protection/>
    </xf>
    <xf numFmtId="0" fontId="11" fillId="33" borderId="58" xfId="50" applyFont="1" applyFill="1" applyBorder="1" applyAlignment="1" applyProtection="1">
      <alignment horizontal="center"/>
      <protection/>
    </xf>
    <xf numFmtId="0" fontId="30" fillId="0" borderId="92" xfId="50" applyFont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92" xfId="0" applyFont="1" applyBorder="1" applyAlignment="1" applyProtection="1">
      <alignment horizontal="center" vertical="center"/>
      <protection hidden="1"/>
    </xf>
    <xf numFmtId="0" fontId="30" fillId="34" borderId="21" xfId="0" applyFont="1" applyFill="1" applyBorder="1" applyAlignment="1" applyProtection="1">
      <alignment horizontal="center" vertical="center"/>
      <protection hidden="1"/>
    </xf>
    <xf numFmtId="0" fontId="30" fillId="34" borderId="12" xfId="0" applyFont="1" applyFill="1" applyBorder="1" applyAlignment="1" applyProtection="1">
      <alignment horizontal="center" vertical="center"/>
      <protection hidden="1"/>
    </xf>
    <xf numFmtId="0" fontId="30" fillId="34" borderId="20" xfId="0" applyFont="1" applyFill="1" applyBorder="1" applyAlignment="1" applyProtection="1">
      <alignment horizontal="center" vertical="center"/>
      <protection hidden="1"/>
    </xf>
    <xf numFmtId="0" fontId="30" fillId="34" borderId="14" xfId="0" applyFont="1" applyFill="1" applyBorder="1" applyAlignment="1" applyProtection="1">
      <alignment horizontal="center" vertical="center"/>
      <protection hidden="1"/>
    </xf>
    <xf numFmtId="0" fontId="30" fillId="34" borderId="92" xfId="0" applyFont="1" applyFill="1" applyBorder="1" applyAlignment="1" applyProtection="1">
      <alignment horizontal="center" vertical="center"/>
      <protection hidden="1"/>
    </xf>
    <xf numFmtId="0" fontId="12" fillId="0" borderId="93" xfId="0" applyFont="1" applyBorder="1" applyAlignment="1" applyProtection="1">
      <alignment horizontal="center" vertical="center"/>
      <protection/>
    </xf>
    <xf numFmtId="0" fontId="12" fillId="0" borderId="94" xfId="0" applyFont="1" applyBorder="1" applyAlignment="1" applyProtection="1">
      <alignment horizontal="center" vertical="center"/>
      <protection/>
    </xf>
    <xf numFmtId="0" fontId="13" fillId="0" borderId="21" xfId="50" applyFont="1" applyBorder="1" applyAlignment="1" applyProtection="1">
      <alignment horizontal="left" vertical="center" indent="1"/>
      <protection/>
    </xf>
    <xf numFmtId="0" fontId="13" fillId="0" borderId="12" xfId="50" applyFont="1" applyBorder="1" applyAlignment="1" applyProtection="1">
      <alignment horizontal="left" vertical="center" indent="1"/>
      <protection/>
    </xf>
    <xf numFmtId="0" fontId="19" fillId="0" borderId="21" xfId="0" applyFont="1" applyBorder="1" applyAlignment="1" applyProtection="1">
      <alignment horizontal="center" vertical="center"/>
      <protection hidden="1"/>
    </xf>
    <xf numFmtId="0" fontId="18" fillId="0" borderId="95" xfId="0" applyFont="1" applyBorder="1" applyAlignment="1" applyProtection="1">
      <alignment/>
      <protection hidden="1"/>
    </xf>
    <xf numFmtId="0" fontId="0" fillId="0" borderId="96" xfId="0" applyBorder="1" applyAlignment="1">
      <alignment/>
    </xf>
    <xf numFmtId="0" fontId="0" fillId="0" borderId="61" xfId="0" applyBorder="1" applyAlignment="1">
      <alignment/>
    </xf>
    <xf numFmtId="0" fontId="0" fillId="0" borderId="10" xfId="0" applyBorder="1" applyAlignment="1">
      <alignment/>
    </xf>
    <xf numFmtId="0" fontId="0" fillId="0" borderId="87" xfId="0" applyBorder="1" applyAlignment="1">
      <alignment/>
    </xf>
    <xf numFmtId="0" fontId="0" fillId="0" borderId="53" xfId="0" applyBorder="1" applyAlignment="1">
      <alignment/>
    </xf>
    <xf numFmtId="0" fontId="18" fillId="0" borderId="60" xfId="0" applyFont="1" applyBorder="1" applyAlignment="1" applyProtection="1">
      <alignment/>
      <protection hidden="1"/>
    </xf>
    <xf numFmtId="0" fontId="0" fillId="0" borderId="23" xfId="0" applyBorder="1" applyAlignment="1">
      <alignment/>
    </xf>
    <xf numFmtId="0" fontId="13" fillId="0" borderId="20" xfId="50" applyFont="1" applyBorder="1" applyAlignment="1" applyProtection="1">
      <alignment horizontal="left" vertical="center" indent="1"/>
      <protection/>
    </xf>
    <xf numFmtId="0" fontId="13" fillId="0" borderId="92" xfId="50" applyFont="1" applyBorder="1" applyAlignment="1" applyProtection="1">
      <alignment horizontal="left" vertical="center" inden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 applyProtection="1">
      <alignment horizontal="center" vertical="center"/>
      <protection locked="0"/>
    </xf>
    <xf numFmtId="0" fontId="13" fillId="0" borderId="14" xfId="50" applyFont="1" applyBorder="1" applyAlignment="1" applyProtection="1">
      <alignment horizontal="left" vertical="center" indent="1"/>
      <protection/>
    </xf>
    <xf numFmtId="0" fontId="15" fillId="0" borderId="63" xfId="0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/>
    </xf>
    <xf numFmtId="0" fontId="0" fillId="0" borderId="15" xfId="0" applyBorder="1" applyAlignment="1">
      <alignment/>
    </xf>
    <xf numFmtId="0" fontId="25" fillId="0" borderId="0" xfId="49" applyFont="1" applyFill="1" applyBorder="1">
      <alignment/>
      <protection/>
    </xf>
    <xf numFmtId="0" fontId="25" fillId="0" borderId="0" xfId="49" applyFont="1" applyAlignment="1">
      <alignment horizontal="left"/>
      <protection/>
    </xf>
    <xf numFmtId="0" fontId="25" fillId="0" borderId="0" xfId="49" applyFont="1">
      <alignment/>
      <protection/>
    </xf>
    <xf numFmtId="0" fontId="25" fillId="0" borderId="66" xfId="49" applyFont="1" applyBorder="1" applyAlignment="1">
      <alignment horizontal="left"/>
      <protection/>
    </xf>
    <xf numFmtId="0" fontId="25" fillId="0" borderId="66" xfId="49" applyFont="1" applyBorder="1">
      <alignment/>
      <protection/>
    </xf>
    <xf numFmtId="0" fontId="33" fillId="0" borderId="0" xfId="49" applyFont="1">
      <alignment/>
      <protection/>
    </xf>
  </cellXfs>
  <cellStyles count="54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Hüperlink 2" xfId="38"/>
    <cellStyle name="Kokku" xfId="39"/>
    <cellStyle name="Comma" xfId="40"/>
    <cellStyle name="Comma [0]" xfId="41"/>
    <cellStyle name="Kontrolli lahtrit" xfId="42"/>
    <cellStyle name="Followed Hyperlink" xfId="43"/>
    <cellStyle name="Lingitud lahter" xfId="44"/>
    <cellStyle name="Märkus" xfId="45"/>
    <cellStyle name="Neutraalne" xfId="46"/>
    <cellStyle name="Normaallaad 2" xfId="47"/>
    <cellStyle name="Normaallaad 2 2" xfId="48"/>
    <cellStyle name="Normaallaad 2 2 2" xfId="49"/>
    <cellStyle name="Normaallaad 3" xfId="50"/>
    <cellStyle name="Pealkiri" xfId="51"/>
    <cellStyle name="Pealkiri 1" xfId="52"/>
    <cellStyle name="Pealkiri 2" xfId="53"/>
    <cellStyle name="Pealkiri 3" xfId="54"/>
    <cellStyle name="Pealkiri 4" xfId="55"/>
    <cellStyle name="Percent" xfId="56"/>
    <cellStyle name="Rõhk1" xfId="57"/>
    <cellStyle name="Rõhk2" xfId="58"/>
    <cellStyle name="Rõhk3" xfId="59"/>
    <cellStyle name="Rõhk4" xfId="60"/>
    <cellStyle name="Rõhk5" xfId="61"/>
    <cellStyle name="Rõhk6" xfId="62"/>
    <cellStyle name="Selgitav tekst" xfId="63"/>
    <cellStyle name="Sisestus" xfId="64"/>
    <cellStyle name="Currency" xfId="65"/>
    <cellStyle name="Currency [0]" xfId="66"/>
    <cellStyle name="Väljund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1</xdr:row>
      <xdr:rowOff>104775</xdr:rowOff>
    </xdr:from>
    <xdr:to>
      <xdr:col>3</xdr:col>
      <xdr:colOff>1704975</xdr:colOff>
      <xdr:row>3</xdr:row>
      <xdr:rowOff>190500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342900"/>
          <a:ext cx="8096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209550</xdr:colOff>
      <xdr:row>2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2860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104775</xdr:rowOff>
    </xdr:from>
    <xdr:to>
      <xdr:col>3</xdr:col>
      <xdr:colOff>581025</xdr:colOff>
      <xdr:row>5</xdr:row>
      <xdr:rowOff>104775</xdr:rowOff>
    </xdr:to>
    <xdr:sp>
      <xdr:nvSpPr>
        <xdr:cNvPr id="1" name="Sirgkonnektor 7"/>
        <xdr:cNvSpPr>
          <a:spLocks/>
        </xdr:cNvSpPr>
      </xdr:nvSpPr>
      <xdr:spPr>
        <a:xfrm>
          <a:off x="3352800" y="1647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104775</xdr:rowOff>
    </xdr:from>
    <xdr:to>
      <xdr:col>5</xdr:col>
      <xdr:colOff>581025</xdr:colOff>
      <xdr:row>5</xdr:row>
      <xdr:rowOff>104775</xdr:rowOff>
    </xdr:to>
    <xdr:sp>
      <xdr:nvSpPr>
        <xdr:cNvPr id="2" name="Sirgkonnektor 8"/>
        <xdr:cNvSpPr>
          <a:spLocks/>
        </xdr:cNvSpPr>
      </xdr:nvSpPr>
      <xdr:spPr>
        <a:xfrm>
          <a:off x="4781550" y="1647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95250</xdr:rowOff>
    </xdr:from>
    <xdr:to>
      <xdr:col>2</xdr:col>
      <xdr:colOff>581025</xdr:colOff>
      <xdr:row>8</xdr:row>
      <xdr:rowOff>95250</xdr:rowOff>
    </xdr:to>
    <xdr:sp>
      <xdr:nvSpPr>
        <xdr:cNvPr id="3" name="Sirgkonnektor 12"/>
        <xdr:cNvSpPr>
          <a:spLocks/>
        </xdr:cNvSpPr>
      </xdr:nvSpPr>
      <xdr:spPr>
        <a:xfrm>
          <a:off x="2638425" y="2352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95250</xdr:rowOff>
    </xdr:from>
    <xdr:to>
      <xdr:col>5</xdr:col>
      <xdr:colOff>581025</xdr:colOff>
      <xdr:row>8</xdr:row>
      <xdr:rowOff>95250</xdr:rowOff>
    </xdr:to>
    <xdr:sp>
      <xdr:nvSpPr>
        <xdr:cNvPr id="4" name="Sirgkonnektor 14"/>
        <xdr:cNvSpPr>
          <a:spLocks/>
        </xdr:cNvSpPr>
      </xdr:nvSpPr>
      <xdr:spPr>
        <a:xfrm>
          <a:off x="4781550" y="2352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14</xdr:row>
      <xdr:rowOff>95250</xdr:rowOff>
    </xdr:from>
    <xdr:to>
      <xdr:col>2</xdr:col>
      <xdr:colOff>581025</xdr:colOff>
      <xdr:row>14</xdr:row>
      <xdr:rowOff>95250</xdr:rowOff>
    </xdr:to>
    <xdr:sp>
      <xdr:nvSpPr>
        <xdr:cNvPr id="5" name="Sirgkonnektor 15"/>
        <xdr:cNvSpPr>
          <a:spLocks/>
        </xdr:cNvSpPr>
      </xdr:nvSpPr>
      <xdr:spPr>
        <a:xfrm>
          <a:off x="2638425" y="3781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95250</xdr:rowOff>
    </xdr:from>
    <xdr:to>
      <xdr:col>3</xdr:col>
      <xdr:colOff>581025</xdr:colOff>
      <xdr:row>14</xdr:row>
      <xdr:rowOff>95250</xdr:rowOff>
    </xdr:to>
    <xdr:sp>
      <xdr:nvSpPr>
        <xdr:cNvPr id="6" name="Sirgkonnektor 17"/>
        <xdr:cNvSpPr>
          <a:spLocks/>
        </xdr:cNvSpPr>
      </xdr:nvSpPr>
      <xdr:spPr>
        <a:xfrm>
          <a:off x="3352800" y="3781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104775</xdr:rowOff>
    </xdr:from>
    <xdr:to>
      <xdr:col>4</xdr:col>
      <xdr:colOff>581025</xdr:colOff>
      <xdr:row>5</xdr:row>
      <xdr:rowOff>104775</xdr:rowOff>
    </xdr:to>
    <xdr:sp>
      <xdr:nvSpPr>
        <xdr:cNvPr id="7" name="Sirgkonnektor 19"/>
        <xdr:cNvSpPr>
          <a:spLocks/>
        </xdr:cNvSpPr>
      </xdr:nvSpPr>
      <xdr:spPr>
        <a:xfrm>
          <a:off x="4067175" y="1647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95250</xdr:rowOff>
    </xdr:from>
    <xdr:to>
      <xdr:col>4</xdr:col>
      <xdr:colOff>581025</xdr:colOff>
      <xdr:row>8</xdr:row>
      <xdr:rowOff>95250</xdr:rowOff>
    </xdr:to>
    <xdr:sp>
      <xdr:nvSpPr>
        <xdr:cNvPr id="8" name="Sirgkonnektor 20"/>
        <xdr:cNvSpPr>
          <a:spLocks/>
        </xdr:cNvSpPr>
      </xdr:nvSpPr>
      <xdr:spPr>
        <a:xfrm>
          <a:off x="4067175" y="2352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95250</xdr:rowOff>
    </xdr:from>
    <xdr:to>
      <xdr:col>2</xdr:col>
      <xdr:colOff>581025</xdr:colOff>
      <xdr:row>11</xdr:row>
      <xdr:rowOff>95250</xdr:rowOff>
    </xdr:to>
    <xdr:sp>
      <xdr:nvSpPr>
        <xdr:cNvPr id="9" name="Sirgkonnektor 21"/>
        <xdr:cNvSpPr>
          <a:spLocks/>
        </xdr:cNvSpPr>
      </xdr:nvSpPr>
      <xdr:spPr>
        <a:xfrm>
          <a:off x="2638425" y="3067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95250</xdr:rowOff>
    </xdr:from>
    <xdr:to>
      <xdr:col>3</xdr:col>
      <xdr:colOff>581025</xdr:colOff>
      <xdr:row>11</xdr:row>
      <xdr:rowOff>95250</xdr:rowOff>
    </xdr:to>
    <xdr:sp>
      <xdr:nvSpPr>
        <xdr:cNvPr id="10" name="Sirgkonnektor 23"/>
        <xdr:cNvSpPr>
          <a:spLocks/>
        </xdr:cNvSpPr>
      </xdr:nvSpPr>
      <xdr:spPr>
        <a:xfrm>
          <a:off x="3352800" y="3067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</xdr:row>
      <xdr:rowOff>95250</xdr:rowOff>
    </xdr:from>
    <xdr:to>
      <xdr:col>4</xdr:col>
      <xdr:colOff>581025</xdr:colOff>
      <xdr:row>14</xdr:row>
      <xdr:rowOff>95250</xdr:rowOff>
    </xdr:to>
    <xdr:sp>
      <xdr:nvSpPr>
        <xdr:cNvPr id="11" name="Sirgkonnektor 24"/>
        <xdr:cNvSpPr>
          <a:spLocks/>
        </xdr:cNvSpPr>
      </xdr:nvSpPr>
      <xdr:spPr>
        <a:xfrm>
          <a:off x="4067175" y="3781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95250</xdr:rowOff>
    </xdr:from>
    <xdr:to>
      <xdr:col>5</xdr:col>
      <xdr:colOff>581025</xdr:colOff>
      <xdr:row>11</xdr:row>
      <xdr:rowOff>95250</xdr:rowOff>
    </xdr:to>
    <xdr:sp>
      <xdr:nvSpPr>
        <xdr:cNvPr id="12" name="Sirgkonnektor 25"/>
        <xdr:cNvSpPr>
          <a:spLocks/>
        </xdr:cNvSpPr>
      </xdr:nvSpPr>
      <xdr:spPr>
        <a:xfrm>
          <a:off x="4781550" y="3067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438150</xdr:colOff>
      <xdr:row>0</xdr:row>
      <xdr:rowOff>142875</xdr:rowOff>
    </xdr:from>
    <xdr:to>
      <xdr:col>11</xdr:col>
      <xdr:colOff>9525</xdr:colOff>
      <xdr:row>2</xdr:row>
      <xdr:rowOff>66675</xdr:rowOff>
    </xdr:to>
    <xdr:pic>
      <xdr:nvPicPr>
        <xdr:cNvPr id="1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42875"/>
          <a:ext cx="10001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3</xdr:row>
      <xdr:rowOff>38100</xdr:rowOff>
    </xdr:from>
    <xdr:to>
      <xdr:col>7</xdr:col>
      <xdr:colOff>1171575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1437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25" zoomScaleNormal="125" zoomScalePageLayoutView="0" workbookViewId="0" topLeftCell="A1">
      <selection activeCell="C4" sqref="C4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3" width="26.421875" style="0" customWidth="1"/>
    <col min="4" max="4" width="28.57421875" style="0" customWidth="1"/>
    <col min="5" max="5" width="2.8515625" style="0" customWidth="1"/>
    <col min="6" max="6" width="6.7109375" style="0" customWidth="1"/>
    <col min="7" max="7" width="3.421875" style="0" customWidth="1"/>
    <col min="8" max="8" width="6.7109375" style="0" customWidth="1"/>
    <col min="9" max="9" width="4.00390625" style="0" customWidth="1"/>
    <col min="10" max="10" width="2.8515625" style="0" customWidth="1"/>
  </cols>
  <sheetData>
    <row r="1" spans="1:5" ht="18.75" customHeight="1">
      <c r="A1" s="156" t="s">
        <v>30</v>
      </c>
      <c r="B1" s="156"/>
      <c r="C1" s="156"/>
      <c r="D1" s="156"/>
      <c r="E1" s="54"/>
    </row>
    <row r="2" spans="6:7" ht="12.75">
      <c r="F2" s="7"/>
      <c r="G2" s="7"/>
    </row>
    <row r="3" spans="1:8" s="3" customFormat="1" ht="15.75">
      <c r="A3" s="56" t="s">
        <v>15</v>
      </c>
      <c r="F3" s="8"/>
      <c r="G3" s="8"/>
      <c r="H3" s="55" t="s">
        <v>29</v>
      </c>
    </row>
    <row r="4" spans="1:8" s="3" customFormat="1" ht="15.75">
      <c r="A4" s="5"/>
      <c r="B4" s="55" t="s">
        <v>20</v>
      </c>
      <c r="F4" s="8"/>
      <c r="G4" s="8"/>
      <c r="H4" s="55" t="s">
        <v>28</v>
      </c>
    </row>
    <row r="5" spans="1:8" s="3" customFormat="1" ht="15">
      <c r="A5" s="2"/>
      <c r="F5" s="8"/>
      <c r="G5" s="8"/>
      <c r="H5" s="4"/>
    </row>
    <row r="6" spans="1:7" s="6" customFormat="1" ht="16.5" thickBot="1">
      <c r="A6" s="57" t="s">
        <v>4</v>
      </c>
      <c r="B6" s="57"/>
      <c r="C6" s="58" t="s">
        <v>27</v>
      </c>
      <c r="D6" s="59"/>
      <c r="E6" s="60"/>
      <c r="F6" s="9"/>
      <c r="G6" s="9"/>
    </row>
    <row r="7" spans="1:8" s="77" customFormat="1" ht="16.5" thickBot="1">
      <c r="A7" s="78" t="s">
        <v>0</v>
      </c>
      <c r="B7" s="79" t="s">
        <v>2</v>
      </c>
      <c r="C7" s="75" t="s">
        <v>1</v>
      </c>
      <c r="D7" s="76" t="s">
        <v>1</v>
      </c>
      <c r="F7" s="157" t="s">
        <v>9</v>
      </c>
      <c r="G7" s="158"/>
      <c r="H7" s="159"/>
    </row>
    <row r="8" spans="1:8" s="53" customFormat="1" ht="27" customHeight="1">
      <c r="A8" s="61">
        <v>0.4583333333333333</v>
      </c>
      <c r="B8" s="62">
        <v>7</v>
      </c>
      <c r="C8" s="65" t="s">
        <v>3</v>
      </c>
      <c r="D8" s="80" t="s">
        <v>19</v>
      </c>
      <c r="E8" s="49"/>
      <c r="F8" s="50"/>
      <c r="G8" s="51" t="s">
        <v>10</v>
      </c>
      <c r="H8" s="52"/>
    </row>
    <row r="9" spans="1:8" s="53" customFormat="1" ht="27" customHeight="1">
      <c r="A9" s="63">
        <f>A8+TIME(0,55,0)</f>
        <v>0.49652777777777773</v>
      </c>
      <c r="B9" s="64">
        <f>B8+1</f>
        <v>8</v>
      </c>
      <c r="C9" s="65" t="s">
        <v>11</v>
      </c>
      <c r="D9" s="80" t="s">
        <v>14</v>
      </c>
      <c r="E9" s="49"/>
      <c r="F9" s="50"/>
      <c r="G9" s="51" t="s">
        <v>10</v>
      </c>
      <c r="H9" s="52"/>
    </row>
    <row r="10" spans="1:8" s="53" customFormat="1" ht="27" customHeight="1">
      <c r="A10" s="63">
        <f>A9+TIME(0,95,0)</f>
        <v>0.5625</v>
      </c>
      <c r="B10" s="64">
        <f>B9+1</f>
        <v>9</v>
      </c>
      <c r="C10" s="65" t="s">
        <v>14</v>
      </c>
      <c r="D10" s="80" t="s">
        <v>3</v>
      </c>
      <c r="E10" s="49"/>
      <c r="F10" s="50"/>
      <c r="G10" s="51" t="s">
        <v>10</v>
      </c>
      <c r="H10" s="52"/>
    </row>
    <row r="11" spans="1:8" s="53" customFormat="1" ht="27" customHeight="1">
      <c r="A11" s="63">
        <f>A10+TIME(0,55,0)</f>
        <v>0.6006944444444444</v>
      </c>
      <c r="B11" s="64">
        <f>B10+1</f>
        <v>10</v>
      </c>
      <c r="C11" s="65" t="s">
        <v>11</v>
      </c>
      <c r="D11" s="80" t="s">
        <v>19</v>
      </c>
      <c r="E11" s="49"/>
      <c r="F11" s="50"/>
      <c r="G11" s="51" t="s">
        <v>10</v>
      </c>
      <c r="H11" s="52"/>
    </row>
    <row r="12" spans="1:8" s="3" customFormat="1" ht="27" customHeight="1">
      <c r="A12" s="63">
        <f>A11+TIME(0,95,0)</f>
        <v>0.6666666666666666</v>
      </c>
      <c r="B12" s="64">
        <f>B11+1</f>
        <v>11</v>
      </c>
      <c r="C12" s="65" t="s">
        <v>3</v>
      </c>
      <c r="D12" s="80" t="s">
        <v>11</v>
      </c>
      <c r="E12" s="49"/>
      <c r="F12" s="50"/>
      <c r="G12" s="51" t="s">
        <v>10</v>
      </c>
      <c r="H12" s="52"/>
    </row>
    <row r="13" spans="1:8" s="6" customFormat="1" ht="27" customHeight="1" thickBot="1">
      <c r="A13" s="69">
        <f>A12+TIME(0,55,0)</f>
        <v>0.704861111111111</v>
      </c>
      <c r="B13" s="70">
        <f>B12+1</f>
        <v>12</v>
      </c>
      <c r="C13" s="71" t="s">
        <v>19</v>
      </c>
      <c r="D13" s="81" t="s">
        <v>14</v>
      </c>
      <c r="E13" s="49"/>
      <c r="F13" s="66"/>
      <c r="G13" s="67" t="s">
        <v>10</v>
      </c>
      <c r="H13" s="68"/>
    </row>
    <row r="14" s="3" customFormat="1" ht="15"/>
  </sheetData>
  <sheetProtection/>
  <mergeCells count="2">
    <mergeCell ref="A1:D1"/>
    <mergeCell ref="F7:H7"/>
  </mergeCells>
  <printOptions/>
  <pageMargins left="0.75" right="0.36" top="0.61" bottom="0.39" header="0.5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.57421875" style="84" customWidth="1"/>
    <col min="2" max="2" width="32.57421875" style="84" customWidth="1"/>
    <col min="3" max="10" width="9.00390625" style="84" customWidth="1"/>
    <col min="11" max="11" width="4.421875" style="84" customWidth="1"/>
    <col min="12" max="12" width="5.140625" style="84" customWidth="1"/>
    <col min="13" max="14" width="9.00390625" style="84" customWidth="1"/>
    <col min="15" max="16384" width="9.140625" style="84" customWidth="1"/>
  </cols>
  <sheetData>
    <row r="1" spans="1:14" s="120" customFormat="1" ht="18">
      <c r="A1" s="128" t="s">
        <v>26</v>
      </c>
      <c r="C1" s="127"/>
      <c r="D1" s="127"/>
      <c r="E1" s="127"/>
      <c r="F1" s="127"/>
      <c r="G1" s="127"/>
      <c r="H1" s="127"/>
      <c r="I1" s="127"/>
      <c r="J1" s="127"/>
      <c r="M1" s="125"/>
      <c r="N1" s="126"/>
    </row>
    <row r="2" spans="1:13" s="120" customFormat="1" ht="25.5" customHeight="1">
      <c r="A2" s="125" t="s">
        <v>16</v>
      </c>
      <c r="C2" s="125"/>
      <c r="D2" s="125"/>
      <c r="L2" s="124" t="s">
        <v>25</v>
      </c>
      <c r="M2" s="123" t="s">
        <v>17</v>
      </c>
    </row>
    <row r="3" spans="1:13" s="120" customFormat="1" ht="25.5" customHeight="1">
      <c r="A3" s="125"/>
      <c r="C3" s="125"/>
      <c r="D3" s="125"/>
      <c r="L3" s="124" t="s">
        <v>23</v>
      </c>
      <c r="M3" s="123" t="s">
        <v>24</v>
      </c>
    </row>
    <row r="4" spans="1:14" ht="15" thickBot="1">
      <c r="A4" s="83"/>
      <c r="I4" s="85"/>
      <c r="J4" s="85"/>
      <c r="M4" s="83"/>
      <c r="N4" s="83"/>
    </row>
    <row r="5" spans="1:14" s="120" customFormat="1" ht="21.75" customHeight="1">
      <c r="A5" s="190"/>
      <c r="B5" s="188" t="s">
        <v>5</v>
      </c>
      <c r="C5" s="160">
        <v>1</v>
      </c>
      <c r="D5" s="161"/>
      <c r="E5" s="160">
        <v>2</v>
      </c>
      <c r="F5" s="161"/>
      <c r="G5" s="187">
        <v>3</v>
      </c>
      <c r="H5" s="187"/>
      <c r="I5" s="160">
        <v>4</v>
      </c>
      <c r="J5" s="161"/>
      <c r="K5" s="162" t="s">
        <v>12</v>
      </c>
      <c r="L5" s="163"/>
      <c r="M5" s="166" t="s">
        <v>6</v>
      </c>
      <c r="N5" s="183" t="s">
        <v>7</v>
      </c>
    </row>
    <row r="6" spans="1:14" s="120" customFormat="1" ht="17.25" customHeight="1" thickBot="1">
      <c r="A6" s="191"/>
      <c r="B6" s="189"/>
      <c r="C6" s="122" t="s">
        <v>18</v>
      </c>
      <c r="D6" s="121" t="s">
        <v>20</v>
      </c>
      <c r="E6" s="122" t="s">
        <v>18</v>
      </c>
      <c r="F6" s="121" t="s">
        <v>20</v>
      </c>
      <c r="G6" s="122" t="s">
        <v>18</v>
      </c>
      <c r="H6" s="121" t="s">
        <v>20</v>
      </c>
      <c r="I6" s="122" t="s">
        <v>18</v>
      </c>
      <c r="J6" s="121" t="s">
        <v>20</v>
      </c>
      <c r="K6" s="164"/>
      <c r="L6" s="165"/>
      <c r="M6" s="167"/>
      <c r="N6" s="184"/>
    </row>
    <row r="7" spans="1:14" ht="15.75" customHeight="1" thickTop="1">
      <c r="A7" s="169">
        <v>1</v>
      </c>
      <c r="B7" s="172" t="s">
        <v>22</v>
      </c>
      <c r="C7" s="176"/>
      <c r="D7" s="177"/>
      <c r="E7" s="86">
        <v>2</v>
      </c>
      <c r="F7" s="87"/>
      <c r="G7" s="86">
        <v>0</v>
      </c>
      <c r="H7" s="87"/>
      <c r="I7" s="86">
        <v>2</v>
      </c>
      <c r="J7" s="87"/>
      <c r="K7" s="88"/>
      <c r="L7" s="89"/>
      <c r="M7" s="181">
        <f>SUM(C7:J7)</f>
        <v>4</v>
      </c>
      <c r="N7" s="185"/>
    </row>
    <row r="8" spans="1:14" ht="15.75" customHeight="1">
      <c r="A8" s="169"/>
      <c r="B8" s="172"/>
      <c r="C8" s="176"/>
      <c r="D8" s="177"/>
      <c r="E8" s="91">
        <v>20</v>
      </c>
      <c r="F8" s="92"/>
      <c r="G8" s="91">
        <v>18</v>
      </c>
      <c r="H8" s="92"/>
      <c r="I8" s="91">
        <v>25</v>
      </c>
      <c r="J8" s="92"/>
      <c r="K8" s="93">
        <f>SUBTOTAL(9,C8:J8)</f>
        <v>63</v>
      </c>
      <c r="L8" s="94">
        <f>SUM(K8-L9)</f>
        <v>6</v>
      </c>
      <c r="M8" s="181"/>
      <c r="N8" s="185"/>
    </row>
    <row r="9" spans="1:14" ht="15.75" customHeight="1">
      <c r="A9" s="170"/>
      <c r="B9" s="172"/>
      <c r="C9" s="178"/>
      <c r="D9" s="179"/>
      <c r="E9" s="91">
        <v>18</v>
      </c>
      <c r="F9" s="92"/>
      <c r="G9" s="95">
        <v>20</v>
      </c>
      <c r="H9" s="96"/>
      <c r="I9" s="95">
        <v>19</v>
      </c>
      <c r="J9" s="96"/>
      <c r="K9" s="97"/>
      <c r="L9" s="98">
        <f>SUBTOTAL(9,C9:J9)</f>
        <v>57</v>
      </c>
      <c r="M9" s="181"/>
      <c r="N9" s="186"/>
    </row>
    <row r="10" spans="1:14" ht="15.75">
      <c r="A10" s="168">
        <v>2</v>
      </c>
      <c r="B10" s="171" t="s">
        <v>21</v>
      </c>
      <c r="C10" s="99">
        <v>0</v>
      </c>
      <c r="D10" s="41"/>
      <c r="E10" s="174"/>
      <c r="F10" s="175"/>
      <c r="G10" s="99">
        <v>0</v>
      </c>
      <c r="H10" s="100"/>
      <c r="I10" s="99">
        <v>2</v>
      </c>
      <c r="J10" s="100"/>
      <c r="K10" s="88"/>
      <c r="L10" s="89"/>
      <c r="M10" s="180">
        <f>SUM(C10:J10)</f>
        <v>2</v>
      </c>
      <c r="N10" s="192"/>
    </row>
    <row r="11" spans="1:14" ht="15.75" customHeight="1">
      <c r="A11" s="169"/>
      <c r="B11" s="172"/>
      <c r="C11" s="91">
        <v>18</v>
      </c>
      <c r="D11" s="42"/>
      <c r="E11" s="176"/>
      <c r="F11" s="177"/>
      <c r="G11" s="91">
        <v>10</v>
      </c>
      <c r="H11" s="101"/>
      <c r="I11" s="91">
        <v>30</v>
      </c>
      <c r="J11" s="101"/>
      <c r="K11" s="93">
        <f>SUBTOTAL(9,C11:J11)</f>
        <v>58</v>
      </c>
      <c r="L11" s="94">
        <f>SUM(K11-L12)</f>
        <v>2</v>
      </c>
      <c r="M11" s="181"/>
      <c r="N11" s="185"/>
    </row>
    <row r="12" spans="1:14" ht="15.75" customHeight="1">
      <c r="A12" s="170"/>
      <c r="B12" s="173"/>
      <c r="C12" s="95">
        <v>20</v>
      </c>
      <c r="D12" s="44"/>
      <c r="E12" s="178"/>
      <c r="F12" s="179"/>
      <c r="G12" s="95">
        <v>22</v>
      </c>
      <c r="H12" s="102"/>
      <c r="I12" s="95">
        <v>14</v>
      </c>
      <c r="J12" s="102"/>
      <c r="K12" s="97"/>
      <c r="L12" s="98">
        <f>SUBTOTAL(9,C12:J12)</f>
        <v>56</v>
      </c>
      <c r="M12" s="182"/>
      <c r="N12" s="186"/>
    </row>
    <row r="13" spans="1:14" ht="15.75" customHeight="1">
      <c r="A13" s="168">
        <v>3</v>
      </c>
      <c r="B13" s="171" t="s">
        <v>13</v>
      </c>
      <c r="C13" s="99">
        <v>2</v>
      </c>
      <c r="D13" s="41"/>
      <c r="E13" s="99">
        <v>2</v>
      </c>
      <c r="F13" s="41"/>
      <c r="G13" s="112"/>
      <c r="H13" s="112"/>
      <c r="I13" s="99">
        <v>2</v>
      </c>
      <c r="J13" s="100"/>
      <c r="K13" s="93"/>
      <c r="L13" s="113"/>
      <c r="M13" s="180">
        <f>SUM(C13:J13)</f>
        <v>6</v>
      </c>
      <c r="N13" s="90"/>
    </row>
    <row r="14" spans="1:14" ht="15.75" customHeight="1">
      <c r="A14" s="169"/>
      <c r="B14" s="172"/>
      <c r="C14" s="91">
        <v>20</v>
      </c>
      <c r="D14" s="42"/>
      <c r="E14" s="91">
        <v>22</v>
      </c>
      <c r="F14" s="42"/>
      <c r="G14" s="112"/>
      <c r="H14" s="112"/>
      <c r="I14" s="91">
        <v>30</v>
      </c>
      <c r="J14" s="101"/>
      <c r="K14" s="93">
        <f>SUBTOTAL(9,C14:J14)</f>
        <v>72</v>
      </c>
      <c r="L14" s="94">
        <f>SUM(K14-L15)</f>
        <v>28</v>
      </c>
      <c r="M14" s="181"/>
      <c r="N14" s="90"/>
    </row>
    <row r="15" spans="1:14" ht="15.75" customHeight="1">
      <c r="A15" s="170"/>
      <c r="B15" s="173"/>
      <c r="C15" s="95">
        <v>18</v>
      </c>
      <c r="D15" s="44"/>
      <c r="E15" s="95">
        <v>10</v>
      </c>
      <c r="F15" s="44"/>
      <c r="G15" s="112"/>
      <c r="H15" s="112"/>
      <c r="I15" s="95">
        <v>16</v>
      </c>
      <c r="J15" s="102"/>
      <c r="K15" s="97"/>
      <c r="L15" s="98">
        <f>SUBTOTAL(9,C15:J15)</f>
        <v>44</v>
      </c>
      <c r="M15" s="182"/>
      <c r="N15" s="90"/>
    </row>
    <row r="16" spans="1:14" ht="15.75" customHeight="1">
      <c r="A16" s="168">
        <v>4</v>
      </c>
      <c r="B16" s="171" t="s">
        <v>8</v>
      </c>
      <c r="C16" s="103">
        <v>0</v>
      </c>
      <c r="D16" s="104"/>
      <c r="E16" s="114">
        <v>0</v>
      </c>
      <c r="F16" s="115"/>
      <c r="G16" s="114">
        <v>0</v>
      </c>
      <c r="H16" s="115"/>
      <c r="I16" s="196"/>
      <c r="J16" s="197"/>
      <c r="K16" s="105"/>
      <c r="L16" s="106"/>
      <c r="M16" s="180">
        <f>SUM(C16:J16)</f>
        <v>0</v>
      </c>
      <c r="N16" s="192"/>
    </row>
    <row r="17" spans="1:14" ht="15.75" customHeight="1">
      <c r="A17" s="169"/>
      <c r="B17" s="172"/>
      <c r="C17" s="91">
        <v>19</v>
      </c>
      <c r="D17" s="92"/>
      <c r="E17" s="116">
        <v>14</v>
      </c>
      <c r="F17" s="117"/>
      <c r="G17" s="116">
        <v>16</v>
      </c>
      <c r="H17" s="117"/>
      <c r="I17" s="198"/>
      <c r="J17" s="199"/>
      <c r="K17" s="93">
        <f>SUBTOTAL(9,C17:J17)</f>
        <v>49</v>
      </c>
      <c r="L17" s="94">
        <f>SUM(K17-L18)</f>
        <v>-36</v>
      </c>
      <c r="M17" s="181"/>
      <c r="N17" s="185"/>
    </row>
    <row r="18" spans="1:14" ht="15.75" customHeight="1" thickBot="1">
      <c r="A18" s="194"/>
      <c r="B18" s="195"/>
      <c r="C18" s="107">
        <v>25</v>
      </c>
      <c r="D18" s="108"/>
      <c r="E18" s="118">
        <v>30</v>
      </c>
      <c r="F18" s="119"/>
      <c r="G18" s="118">
        <v>30</v>
      </c>
      <c r="H18" s="119"/>
      <c r="I18" s="200"/>
      <c r="J18" s="201"/>
      <c r="K18" s="109"/>
      <c r="L18" s="110">
        <f>SUBTOTAL(9,C18:J18)</f>
        <v>85</v>
      </c>
      <c r="M18" s="202"/>
      <c r="N18" s="193"/>
    </row>
    <row r="19" spans="1:14" ht="1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55">
        <f>SUM(K8:K18)</f>
        <v>242</v>
      </c>
      <c r="L19" s="155">
        <f>L9+L12+L15+L18</f>
        <v>242</v>
      </c>
      <c r="N19" s="111"/>
    </row>
  </sheetData>
  <sheetProtection/>
  <mergeCells count="27">
    <mergeCell ref="N10:N12"/>
    <mergeCell ref="N16:N18"/>
    <mergeCell ref="A13:A15"/>
    <mergeCell ref="B13:B15"/>
    <mergeCell ref="M13:M15"/>
    <mergeCell ref="A16:A18"/>
    <mergeCell ref="B16:B18"/>
    <mergeCell ref="I16:J18"/>
    <mergeCell ref="M16:M18"/>
    <mergeCell ref="N5:N6"/>
    <mergeCell ref="A7:A9"/>
    <mergeCell ref="B7:B9"/>
    <mergeCell ref="C7:D9"/>
    <mergeCell ref="M7:M9"/>
    <mergeCell ref="N7:N9"/>
    <mergeCell ref="G5:H5"/>
    <mergeCell ref="B5:B6"/>
    <mergeCell ref="C5:D5"/>
    <mergeCell ref="A5:A6"/>
    <mergeCell ref="E5:F5"/>
    <mergeCell ref="I5:J5"/>
    <mergeCell ref="K5:L6"/>
    <mergeCell ref="M5:M6"/>
    <mergeCell ref="A10:A12"/>
    <mergeCell ref="B10:B12"/>
    <mergeCell ref="E10:F12"/>
    <mergeCell ref="M10:M12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4.57421875" style="0" customWidth="1"/>
    <col min="2" max="2" width="33.8515625" style="0" customWidth="1"/>
    <col min="3" max="6" width="10.7109375" style="0" customWidth="1"/>
    <col min="7" max="7" width="5.421875" style="0" customWidth="1"/>
    <col min="8" max="8" width="5.28125" style="0" customWidth="1"/>
    <col min="9" max="12" width="10.7109375" style="0" customWidth="1"/>
  </cols>
  <sheetData>
    <row r="1" spans="1:6" ht="23.25">
      <c r="A1" s="10"/>
      <c r="B1" s="82" t="s">
        <v>26</v>
      </c>
      <c r="C1" s="11"/>
      <c r="D1" s="11"/>
      <c r="E1" s="11"/>
      <c r="F1" s="11"/>
    </row>
    <row r="2" spans="1:8" ht="25.5" customHeight="1">
      <c r="A2" s="12"/>
      <c r="B2" s="74" t="s">
        <v>16</v>
      </c>
      <c r="C2" s="48" t="s">
        <v>20</v>
      </c>
      <c r="E2" s="32"/>
      <c r="F2" s="72"/>
      <c r="G2" s="124" t="s">
        <v>23</v>
      </c>
      <c r="H2" s="73" t="s">
        <v>24</v>
      </c>
    </row>
    <row r="3" spans="1:12" ht="15" thickBot="1">
      <c r="A3" s="1"/>
      <c r="D3" s="13"/>
      <c r="E3" s="13"/>
      <c r="I3" s="1"/>
      <c r="J3" s="1"/>
      <c r="K3" s="1"/>
      <c r="L3" s="1"/>
    </row>
    <row r="4" spans="1:12" ht="39" customHeight="1" thickBot="1">
      <c r="A4" s="27"/>
      <c r="B4" s="30" t="s">
        <v>5</v>
      </c>
      <c r="C4" s="28">
        <v>1</v>
      </c>
      <c r="D4" s="28">
        <v>3</v>
      </c>
      <c r="E4" s="28">
        <v>4</v>
      </c>
      <c r="F4" s="39">
        <v>5</v>
      </c>
      <c r="G4" s="212" t="s">
        <v>12</v>
      </c>
      <c r="H4" s="213"/>
      <c r="I4" s="149" t="s">
        <v>44</v>
      </c>
      <c r="J4" s="150" t="s">
        <v>45</v>
      </c>
      <c r="K4" s="149" t="s">
        <v>46</v>
      </c>
      <c r="L4" s="29" t="s">
        <v>7</v>
      </c>
    </row>
    <row r="5" spans="1:12" ht="18.75" customHeight="1" thickTop="1">
      <c r="A5" s="231">
        <v>1</v>
      </c>
      <c r="B5" s="214" t="s">
        <v>22</v>
      </c>
      <c r="C5" s="151"/>
      <c r="D5" s="34"/>
      <c r="E5" s="34"/>
      <c r="F5" s="22"/>
      <c r="G5" s="217"/>
      <c r="H5" s="218"/>
      <c r="I5" s="216"/>
      <c r="J5" s="207">
        <v>4</v>
      </c>
      <c r="K5" s="216"/>
      <c r="L5" s="235"/>
    </row>
    <row r="6" spans="1:12" ht="18.75" customHeight="1">
      <c r="A6" s="228"/>
      <c r="B6" s="215"/>
      <c r="C6" s="152"/>
      <c r="D6" s="18"/>
      <c r="E6" s="18"/>
      <c r="F6" s="19"/>
      <c r="G6" s="219"/>
      <c r="H6" s="220"/>
      <c r="I6" s="204"/>
      <c r="J6" s="208"/>
      <c r="K6" s="204"/>
      <c r="L6" s="233"/>
    </row>
    <row r="7" spans="1:12" ht="18.75" customHeight="1">
      <c r="A7" s="229"/>
      <c r="B7" s="215"/>
      <c r="C7" s="153"/>
      <c r="D7" s="21"/>
      <c r="E7" s="21"/>
      <c r="F7" s="20"/>
      <c r="G7" s="221"/>
      <c r="H7" s="222"/>
      <c r="I7" s="204"/>
      <c r="J7" s="208"/>
      <c r="K7" s="204"/>
      <c r="L7" s="234"/>
    </row>
    <row r="8" spans="1:12" ht="18.75" customHeight="1">
      <c r="A8" s="227">
        <v>2</v>
      </c>
      <c r="B8" s="225" t="s">
        <v>21</v>
      </c>
      <c r="C8" s="40"/>
      <c r="D8" s="33"/>
      <c r="E8" s="40"/>
      <c r="F8" s="41"/>
      <c r="G8" s="223"/>
      <c r="H8" s="224"/>
      <c r="I8" s="203"/>
      <c r="J8" s="209">
        <v>2</v>
      </c>
      <c r="K8" s="203"/>
      <c r="L8" s="232"/>
    </row>
    <row r="9" spans="1:12" ht="18.75" customHeight="1">
      <c r="A9" s="228"/>
      <c r="B9" s="215"/>
      <c r="C9" s="16"/>
      <c r="D9" s="36"/>
      <c r="E9" s="16"/>
      <c r="F9" s="42"/>
      <c r="G9" s="219"/>
      <c r="H9" s="220"/>
      <c r="I9" s="204"/>
      <c r="J9" s="208"/>
      <c r="K9" s="204"/>
      <c r="L9" s="233"/>
    </row>
    <row r="10" spans="1:12" ht="18.75" customHeight="1">
      <c r="A10" s="229"/>
      <c r="B10" s="236"/>
      <c r="C10" s="154"/>
      <c r="D10" s="37"/>
      <c r="E10" s="16"/>
      <c r="F10" s="44"/>
      <c r="G10" s="221"/>
      <c r="H10" s="222"/>
      <c r="I10" s="205"/>
      <c r="J10" s="210"/>
      <c r="K10" s="205"/>
      <c r="L10" s="234"/>
    </row>
    <row r="11" spans="1:12" ht="18.75" customHeight="1">
      <c r="A11" s="227">
        <v>3</v>
      </c>
      <c r="B11" s="225" t="s">
        <v>13</v>
      </c>
      <c r="C11" s="40"/>
      <c r="D11" s="35"/>
      <c r="E11" s="33"/>
      <c r="F11" s="22"/>
      <c r="G11" s="223"/>
      <c r="H11" s="224"/>
      <c r="I11" s="203"/>
      <c r="J11" s="209">
        <v>6</v>
      </c>
      <c r="K11" s="203"/>
      <c r="L11" s="232"/>
    </row>
    <row r="12" spans="1:12" ht="18.75" customHeight="1">
      <c r="A12" s="228"/>
      <c r="B12" s="215"/>
      <c r="C12" s="16"/>
      <c r="D12" s="18"/>
      <c r="E12" s="36"/>
      <c r="F12" s="23"/>
      <c r="G12" s="219"/>
      <c r="H12" s="220"/>
      <c r="I12" s="204"/>
      <c r="J12" s="208"/>
      <c r="K12" s="204"/>
      <c r="L12" s="233"/>
    </row>
    <row r="13" spans="1:12" ht="18.75" customHeight="1">
      <c r="A13" s="229"/>
      <c r="B13" s="236"/>
      <c r="C13" s="154"/>
      <c r="D13" s="43"/>
      <c r="E13" s="37"/>
      <c r="F13" s="23"/>
      <c r="G13" s="221"/>
      <c r="H13" s="222"/>
      <c r="I13" s="205"/>
      <c r="J13" s="210"/>
      <c r="K13" s="205"/>
      <c r="L13" s="234"/>
    </row>
    <row r="14" spans="1:12" ht="18.75" customHeight="1">
      <c r="A14" s="227">
        <v>4</v>
      </c>
      <c r="B14" s="225" t="s">
        <v>8</v>
      </c>
      <c r="C14" s="15"/>
      <c r="D14" s="24"/>
      <c r="E14" s="24"/>
      <c r="F14" s="45"/>
      <c r="G14" s="223"/>
      <c r="H14" s="224"/>
      <c r="I14" s="203"/>
      <c r="J14" s="209">
        <v>0</v>
      </c>
      <c r="K14" s="203"/>
      <c r="L14" s="232"/>
    </row>
    <row r="15" spans="1:12" ht="18.75" customHeight="1">
      <c r="A15" s="228"/>
      <c r="B15" s="215"/>
      <c r="C15" s="16"/>
      <c r="D15" s="17"/>
      <c r="E15" s="17"/>
      <c r="F15" s="38"/>
      <c r="G15" s="219"/>
      <c r="H15" s="220"/>
      <c r="I15" s="204"/>
      <c r="J15" s="208"/>
      <c r="K15" s="204"/>
      <c r="L15" s="233"/>
    </row>
    <row r="16" spans="1:12" ht="18.75" customHeight="1" thickBot="1">
      <c r="A16" s="230"/>
      <c r="B16" s="226"/>
      <c r="C16" s="25"/>
      <c r="D16" s="26"/>
      <c r="E16" s="26"/>
      <c r="F16" s="46"/>
      <c r="G16" s="238"/>
      <c r="H16" s="239"/>
      <c r="I16" s="206"/>
      <c r="J16" s="211"/>
      <c r="K16" s="206"/>
      <c r="L16" s="237"/>
    </row>
    <row r="17" spans="1:12" ht="15.75">
      <c r="A17" s="14"/>
      <c r="B17" s="14"/>
      <c r="C17" s="14"/>
      <c r="D17" s="14"/>
      <c r="E17" s="14"/>
      <c r="F17" s="31" t="str">
        <f>IF(G17&lt;&gt;H17,"! Väravate vahe ei ole õige. Andmete sisestus pooleli või tulemused sisestatud valesti =&gt;&gt;"," ")</f>
        <v> </v>
      </c>
      <c r="G17" s="47"/>
      <c r="H17" s="47"/>
      <c r="L17" s="14"/>
    </row>
  </sheetData>
  <sheetProtection/>
  <mergeCells count="29">
    <mergeCell ref="A5:A7"/>
    <mergeCell ref="L8:L10"/>
    <mergeCell ref="L5:L7"/>
    <mergeCell ref="B8:B10"/>
    <mergeCell ref="L14:L16"/>
    <mergeCell ref="B11:B13"/>
    <mergeCell ref="G14:H16"/>
    <mergeCell ref="I11:I13"/>
    <mergeCell ref="L11:L13"/>
    <mergeCell ref="B14:B16"/>
    <mergeCell ref="G11:H13"/>
    <mergeCell ref="A11:A13"/>
    <mergeCell ref="A14:A16"/>
    <mergeCell ref="I8:I10"/>
    <mergeCell ref="A8:A10"/>
    <mergeCell ref="I14:I16"/>
    <mergeCell ref="G4:H4"/>
    <mergeCell ref="B5:B7"/>
    <mergeCell ref="I5:I7"/>
    <mergeCell ref="G5:H7"/>
    <mergeCell ref="G8:H10"/>
    <mergeCell ref="K5:K7"/>
    <mergeCell ref="K8:K10"/>
    <mergeCell ref="K11:K13"/>
    <mergeCell ref="K14:K16"/>
    <mergeCell ref="J5:J7"/>
    <mergeCell ref="J8:J10"/>
    <mergeCell ref="J11:J13"/>
    <mergeCell ref="J14:J16"/>
  </mergeCells>
  <printOptions horizontalCentered="1" verticalCentered="1"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140625" style="130" customWidth="1"/>
    <col min="2" max="2" width="21.7109375" style="130" customWidth="1"/>
    <col min="3" max="3" width="1.1484375" style="131" customWidth="1"/>
    <col min="4" max="4" width="7.8515625" style="130" customWidth="1"/>
    <col min="5" max="5" width="21.7109375" style="130" customWidth="1"/>
    <col min="6" max="6" width="1.1484375" style="131" customWidth="1"/>
    <col min="7" max="7" width="8.57421875" style="130" customWidth="1"/>
    <col min="8" max="8" width="21.7109375" style="130" customWidth="1"/>
    <col min="9" max="16384" width="9.140625" style="130" customWidth="1"/>
  </cols>
  <sheetData>
    <row r="1" ht="18.75">
      <c r="A1" s="129" t="s">
        <v>26</v>
      </c>
    </row>
    <row r="2" spans="1:8" ht="18.75">
      <c r="A2" s="129" t="s">
        <v>43</v>
      </c>
      <c r="D2" s="132"/>
      <c r="G2" s="133" t="s">
        <v>25</v>
      </c>
      <c r="H2" s="134" t="s">
        <v>17</v>
      </c>
    </row>
    <row r="3" spans="7:8" ht="15.75">
      <c r="G3" s="133" t="s">
        <v>23</v>
      </c>
      <c r="H3" s="134" t="s">
        <v>24</v>
      </c>
    </row>
    <row r="4" spans="1:3" ht="15.75">
      <c r="A4" s="245" t="s">
        <v>31</v>
      </c>
      <c r="B4" s="245"/>
      <c r="C4" s="245"/>
    </row>
    <row r="5" spans="1:3" ht="15.75">
      <c r="A5" s="135" t="s">
        <v>32</v>
      </c>
      <c r="B5" s="242"/>
      <c r="C5" s="242"/>
    </row>
    <row r="6" spans="1:3" ht="15.75">
      <c r="A6" s="135" t="s">
        <v>33</v>
      </c>
      <c r="B6" s="242"/>
      <c r="C6" s="242"/>
    </row>
    <row r="7" spans="1:3" ht="15.75">
      <c r="A7" s="135" t="s">
        <v>34</v>
      </c>
      <c r="B7" s="242"/>
      <c r="C7" s="242"/>
    </row>
    <row r="8" spans="1:3" ht="15.75">
      <c r="A8" s="135" t="s">
        <v>35</v>
      </c>
      <c r="B8" s="242"/>
      <c r="C8" s="242"/>
    </row>
    <row r="9" spans="1:8" ht="13.5" thickBot="1">
      <c r="A9" s="137"/>
      <c r="B9" s="137"/>
      <c r="D9" s="137"/>
      <c r="E9" s="137"/>
      <c r="G9" s="137"/>
      <c r="H9" s="137"/>
    </row>
    <row r="10" spans="1:8" ht="21.75" thickTop="1">
      <c r="A10" s="138" t="s">
        <v>36</v>
      </c>
      <c r="B10" s="139"/>
      <c r="D10" s="138" t="s">
        <v>37</v>
      </c>
      <c r="E10" s="139"/>
      <c r="G10" s="140" t="s">
        <v>38</v>
      </c>
      <c r="H10" s="139"/>
    </row>
    <row r="11" spans="1:8" ht="15">
      <c r="A11" s="141">
        <v>1</v>
      </c>
      <c r="B11" s="142"/>
      <c r="D11" s="141">
        <v>1</v>
      </c>
      <c r="E11" s="142"/>
      <c r="G11" s="141">
        <v>1</v>
      </c>
      <c r="H11" s="142"/>
    </row>
    <row r="12" spans="1:8" ht="15">
      <c r="A12" s="141">
        <v>2</v>
      </c>
      <c r="B12" s="142"/>
      <c r="D12" s="141">
        <v>2</v>
      </c>
      <c r="E12" s="142"/>
      <c r="G12" s="141">
        <v>2</v>
      </c>
      <c r="H12" s="142"/>
    </row>
    <row r="13" spans="1:8" ht="15">
      <c r="A13" s="141">
        <v>3</v>
      </c>
      <c r="B13" s="142"/>
      <c r="D13" s="141">
        <v>3</v>
      </c>
      <c r="E13" s="142"/>
      <c r="G13" s="141">
        <v>3</v>
      </c>
      <c r="H13" s="142"/>
    </row>
    <row r="14" spans="1:8" ht="15">
      <c r="A14" s="141">
        <v>4</v>
      </c>
      <c r="B14" s="142"/>
      <c r="D14" s="141">
        <v>4</v>
      </c>
      <c r="E14" s="142"/>
      <c r="G14" s="141">
        <v>4</v>
      </c>
      <c r="H14" s="142"/>
    </row>
    <row r="15" spans="1:8" ht="15">
      <c r="A15" s="141">
        <v>5</v>
      </c>
      <c r="B15" s="142"/>
      <c r="D15" s="141">
        <v>5</v>
      </c>
      <c r="E15" s="142"/>
      <c r="G15" s="141">
        <v>5</v>
      </c>
      <c r="H15" s="142"/>
    </row>
    <row r="16" spans="1:8" ht="15">
      <c r="A16" s="141">
        <v>6</v>
      </c>
      <c r="B16" s="142"/>
      <c r="D16" s="141">
        <v>6</v>
      </c>
      <c r="E16" s="142"/>
      <c r="G16" s="141">
        <v>6</v>
      </c>
      <c r="H16" s="142"/>
    </row>
    <row r="17" spans="1:8" ht="15">
      <c r="A17" s="141">
        <v>7</v>
      </c>
      <c r="B17" s="142"/>
      <c r="D17" s="141">
        <v>7</v>
      </c>
      <c r="E17" s="142"/>
      <c r="G17" s="141">
        <v>7</v>
      </c>
      <c r="H17" s="142"/>
    </row>
    <row r="18" spans="1:8" ht="15">
      <c r="A18" s="141">
        <v>8</v>
      </c>
      <c r="B18" s="142"/>
      <c r="D18" s="141">
        <v>8</v>
      </c>
      <c r="E18" s="142"/>
      <c r="G18" s="141">
        <v>8</v>
      </c>
      <c r="H18" s="142"/>
    </row>
    <row r="19" spans="1:8" ht="15">
      <c r="A19" s="141">
        <v>9</v>
      </c>
      <c r="B19" s="142"/>
      <c r="D19" s="141">
        <v>9</v>
      </c>
      <c r="E19" s="142"/>
      <c r="G19" s="141">
        <v>9</v>
      </c>
      <c r="H19" s="142"/>
    </row>
    <row r="20" spans="1:8" ht="15">
      <c r="A20" s="141">
        <v>10</v>
      </c>
      <c r="B20" s="142"/>
      <c r="D20" s="141">
        <v>10</v>
      </c>
      <c r="E20" s="142"/>
      <c r="G20" s="141">
        <v>10</v>
      </c>
      <c r="H20" s="142"/>
    </row>
    <row r="21" spans="1:8" ht="15">
      <c r="A21" s="141">
        <v>11</v>
      </c>
      <c r="B21" s="142"/>
      <c r="D21" s="141">
        <v>11</v>
      </c>
      <c r="E21" s="142"/>
      <c r="G21" s="141">
        <v>11</v>
      </c>
      <c r="H21" s="142"/>
    </row>
    <row r="22" spans="1:8" ht="15">
      <c r="A22" s="141">
        <v>12</v>
      </c>
      <c r="B22" s="142"/>
      <c r="D22" s="141">
        <v>12</v>
      </c>
      <c r="E22" s="142"/>
      <c r="G22" s="141">
        <v>12</v>
      </c>
      <c r="H22" s="142"/>
    </row>
    <row r="23" spans="1:8" ht="15">
      <c r="A23" s="141">
        <v>13</v>
      </c>
      <c r="B23" s="142"/>
      <c r="D23" s="141">
        <v>13</v>
      </c>
      <c r="E23" s="142"/>
      <c r="G23" s="141">
        <v>13</v>
      </c>
      <c r="H23" s="142"/>
    </row>
    <row r="24" spans="1:8" ht="15">
      <c r="A24" s="143">
        <v>14</v>
      </c>
      <c r="B24" s="144"/>
      <c r="D24" s="143">
        <v>14</v>
      </c>
      <c r="E24" s="144"/>
      <c r="G24" s="143">
        <v>14</v>
      </c>
      <c r="H24" s="144"/>
    </row>
    <row r="25" spans="1:8" ht="12.75">
      <c r="A25" s="145" t="s">
        <v>39</v>
      </c>
      <c r="B25" s="142"/>
      <c r="D25" s="145" t="s">
        <v>39</v>
      </c>
      <c r="E25" s="142"/>
      <c r="G25" s="145" t="s">
        <v>39</v>
      </c>
      <c r="H25" s="142"/>
    </row>
    <row r="26" spans="1:8" ht="13.5" thickBot="1">
      <c r="A26" s="146" t="s">
        <v>39</v>
      </c>
      <c r="B26" s="147"/>
      <c r="D26" s="146" t="s">
        <v>39</v>
      </c>
      <c r="E26" s="147"/>
      <c r="G26" s="146" t="s">
        <v>39</v>
      </c>
      <c r="H26" s="147"/>
    </row>
    <row r="27" ht="13.5" thickTop="1"/>
    <row r="28" spans="1:2" ht="15.75">
      <c r="A28" s="136" t="s">
        <v>40</v>
      </c>
      <c r="B28" s="136"/>
    </row>
    <row r="29" spans="1:5" ht="15.75">
      <c r="A29" s="135" t="s">
        <v>32</v>
      </c>
      <c r="B29" s="241"/>
      <c r="C29" s="241"/>
      <c r="D29" s="242"/>
      <c r="E29" s="242"/>
    </row>
    <row r="30" spans="1:5" ht="15.75">
      <c r="A30" s="135" t="s">
        <v>33</v>
      </c>
      <c r="B30" s="241"/>
      <c r="C30" s="241"/>
      <c r="D30" s="242"/>
      <c r="E30" s="242"/>
    </row>
    <row r="31" spans="1:5" ht="15.75">
      <c r="A31" s="135" t="s">
        <v>34</v>
      </c>
      <c r="B31" s="241"/>
      <c r="C31" s="241"/>
      <c r="D31" s="242"/>
      <c r="E31" s="242"/>
    </row>
    <row r="32" spans="1:5" ht="15.75">
      <c r="A32" s="135" t="s">
        <v>35</v>
      </c>
      <c r="B32" s="241"/>
      <c r="C32" s="241"/>
      <c r="D32" s="242"/>
      <c r="E32" s="242"/>
    </row>
    <row r="33" spans="1:8" ht="16.5" thickBot="1">
      <c r="A33" s="137"/>
      <c r="B33" s="243"/>
      <c r="C33" s="243"/>
      <c r="D33" s="244"/>
      <c r="E33" s="244"/>
      <c r="F33" s="148"/>
      <c r="G33" s="137"/>
      <c r="H33" s="137"/>
    </row>
    <row r="34" ht="13.5" thickTop="1"/>
    <row r="35" spans="1:8" s="136" customFormat="1" ht="15.75">
      <c r="A35" s="136" t="s">
        <v>41</v>
      </c>
      <c r="C35" s="240"/>
      <c r="D35" s="240"/>
      <c r="E35" s="240"/>
      <c r="F35" s="240"/>
      <c r="G35" s="240"/>
      <c r="H35" s="240"/>
    </row>
    <row r="36" spans="1:8" s="136" customFormat="1" ht="15.75">
      <c r="A36" s="136" t="s">
        <v>42</v>
      </c>
      <c r="C36" s="240"/>
      <c r="D36" s="240"/>
      <c r="E36" s="240"/>
      <c r="F36" s="240"/>
      <c r="G36" s="240"/>
      <c r="H36" s="240"/>
    </row>
    <row r="37" spans="1:8" ht="13.5" thickBot="1">
      <c r="A37" s="137"/>
      <c r="B37" s="137"/>
      <c r="C37" s="148"/>
      <c r="D37" s="137"/>
      <c r="E37" s="137"/>
      <c r="F37" s="148"/>
      <c r="G37" s="137"/>
      <c r="H37" s="137"/>
    </row>
    <row r="38" ht="13.5" thickTop="1"/>
  </sheetData>
  <sheetProtection/>
  <mergeCells count="19">
    <mergeCell ref="A4:C4"/>
    <mergeCell ref="B5:C5"/>
    <mergeCell ref="B6:C6"/>
    <mergeCell ref="B7:C7"/>
    <mergeCell ref="B8:C8"/>
    <mergeCell ref="B29:C29"/>
    <mergeCell ref="D29:E29"/>
    <mergeCell ref="B30:C30"/>
    <mergeCell ref="D30:E30"/>
    <mergeCell ref="B31:C31"/>
    <mergeCell ref="D31:E31"/>
    <mergeCell ref="C35:F35"/>
    <mergeCell ref="G35:H35"/>
    <mergeCell ref="C36:F36"/>
    <mergeCell ref="G36:H36"/>
    <mergeCell ref="B32:C32"/>
    <mergeCell ref="D32:E32"/>
    <mergeCell ref="B33:C33"/>
    <mergeCell ref="D33:E33"/>
  </mergeCells>
  <printOptions/>
  <pageMargins left="0.75" right="0.18" top="0.64" bottom="0.4" header="0.37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 Kaido Palmar</cp:lastModifiedBy>
  <cp:lastPrinted>2010-04-19T17:36:02Z</cp:lastPrinted>
  <dcterms:created xsi:type="dcterms:W3CDTF">2003-10-17T15:08:06Z</dcterms:created>
  <dcterms:modified xsi:type="dcterms:W3CDTF">2010-04-19T17:37:15Z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