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11640" activeTab="2"/>
  </bookViews>
  <sheets>
    <sheet name="Ajakava_Ietapp" sheetId="1" r:id="rId1"/>
    <sheet name="Ajakava_IIetapp" sheetId="2" r:id="rId2"/>
    <sheet name="Tabel_täitmiseks" sheetId="3" r:id="rId3"/>
    <sheet name="Tabel_seinale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<sst xmlns="http://schemas.openxmlformats.org/spreadsheetml/2006/main" count="95" uniqueCount="36">
  <si>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Kell</t>
  </si>
  <si>
    <t>Võistkond</t>
  </si>
  <si>
    <t>Nr.</t>
  </si>
  <si>
    <t>SK Tapa</t>
  </si>
  <si>
    <t>Laupäev</t>
  </si>
  <si>
    <t>VÕISTKOND</t>
  </si>
  <si>
    <t>PUNKTE</t>
  </si>
  <si>
    <t>KOHT</t>
  </si>
  <si>
    <t>SK TAPA</t>
  </si>
  <si>
    <t>Tulemus</t>
  </si>
  <si>
    <t>-</t>
  </si>
  <si>
    <t>SK Reval-Sport/Padise</t>
  </si>
  <si>
    <t>V–VAHE</t>
  </si>
  <si>
    <t>SK DVIGATEL</t>
  </si>
  <si>
    <t>SK Dvigatel</t>
  </si>
  <si>
    <t>SK REVAL-SPORT / PADISE</t>
  </si>
  <si>
    <t>Neidude B klass</t>
  </si>
  <si>
    <t>NEIDUDE B KLASS</t>
  </si>
  <si>
    <t>TALLINN</t>
  </si>
  <si>
    <t>Siili Pallimängude Maja</t>
  </si>
  <si>
    <t>I etapp</t>
  </si>
  <si>
    <t>SK Reval-Sport</t>
  </si>
  <si>
    <t>II etapp</t>
  </si>
  <si>
    <t>12. veebruar</t>
  </si>
  <si>
    <t>SK REVAL-SPORT/PADISE</t>
  </si>
  <si>
    <t>SK REVAL-SPORT</t>
  </si>
  <si>
    <t>01.05.2010</t>
  </si>
  <si>
    <t>TAPA</t>
  </si>
  <si>
    <t>13.02.2010</t>
  </si>
  <si>
    <t>13.02.2010.a.</t>
  </si>
  <si>
    <t>2010 EESTI MEISTRIVÕISTLUSED KÄSIPALLIS</t>
  </si>
  <si>
    <t>01.mai</t>
  </si>
  <si>
    <t>Tapa Spordihoone</t>
  </si>
  <si>
    <t>01.05.2010.a.</t>
  </si>
  <si>
    <t>2010 Eesti meistrivõistlused käsipallis</t>
  </si>
  <si>
    <t xml:space="preserve">SK REVAL-SPORT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</si>
</sst>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[$-425]d\.\ mmmm\ yyyy&quot;. a.&quot;"/>
    <numFmt numFmtId="182" formatCode="dd\.mm\.yy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sz val="10"/>
      <name val="Book Antiqua"/>
      <family val="1"/>
    </font>
    <font>
      <u val="single"/>
      <sz val="10"/>
      <color indexed="39"/>
      <name val="Arial Narrow"/>
      <family val="2"/>
    </font>
    <font>
      <b/>
      <sz val="11"/>
      <color indexed="9"/>
      <name val="Arial"/>
      <family val="2"/>
    </font>
    <font>
      <b/>
      <sz val="16"/>
      <color indexed="9"/>
      <name val="Arial Narrow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4"/>
      <name val="Book Antiqua"/>
      <family val="1"/>
    </font>
    <font>
      <b/>
      <sz val="14"/>
      <name val="Cambria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4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name val="Calibri"/>
      <family val="2"/>
    </font>
    <font>
      <sz val="14"/>
      <name val="Cambria"/>
      <family val="1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2" borderId="1" applyNumberFormat="0" applyAlignment="0" applyProtection="0"/>
    <xf numFmtId="0" fontId="32" fillId="15" borderId="2" applyNumberFormat="0" applyAlignment="0" applyProtection="0"/>
    <xf numFmtId="0" fontId="39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" borderId="1" applyNumberFormat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41" fillId="2" borderId="8" applyNumberFormat="0" applyAlignment="0" applyProtection="0"/>
    <xf numFmtId="0" fontId="3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 indent="1"/>
      <protection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17" borderId="20" xfId="0" applyFont="1" applyFill="1" applyBorder="1" applyAlignment="1" applyProtection="1">
      <alignment horizontal="center"/>
      <protection/>
    </xf>
    <xf numFmtId="0" fontId="11" fillId="17" borderId="12" xfId="0" applyFont="1" applyFill="1" applyBorder="1" applyAlignment="1" applyProtection="1">
      <alignment horizontal="center"/>
      <protection/>
    </xf>
    <xf numFmtId="0" fontId="11" fillId="17" borderId="14" xfId="0" applyFont="1" applyFill="1" applyBorder="1" applyAlignment="1" applyProtection="1">
      <alignment horizontal="center"/>
      <protection/>
    </xf>
    <xf numFmtId="0" fontId="11" fillId="17" borderId="11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10" fillId="17" borderId="25" xfId="0" applyFont="1" applyFill="1" applyBorder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 hidden="1"/>
    </xf>
    <xf numFmtId="0" fontId="22" fillId="0" borderId="0" xfId="0" applyFont="1" applyAlignment="1">
      <alignment horizontal="right"/>
    </xf>
    <xf numFmtId="0" fontId="42" fillId="0" borderId="0" xfId="0" applyFont="1" applyFill="1" applyBorder="1" applyAlignment="1">
      <alignment horizontal="left" wrapText="1" indent="1"/>
    </xf>
    <xf numFmtId="0" fontId="42" fillId="0" borderId="26" xfId="0" applyFont="1" applyBorder="1" applyAlignment="1">
      <alignment horizontal="center"/>
    </xf>
    <xf numFmtId="49" fontId="42" fillId="0" borderId="27" xfId="0" applyNumberFormat="1" applyFont="1" applyBorder="1" applyAlignment="1">
      <alignment horizontal="center"/>
    </xf>
    <xf numFmtId="49" fontId="42" fillId="0" borderId="2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49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49" fontId="44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42" fillId="0" borderId="29" xfId="0" applyNumberFormat="1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20" fontId="42" fillId="0" borderId="31" xfId="0" applyNumberFormat="1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2" fillId="0" borderId="33" xfId="0" applyFont="1" applyFill="1" applyBorder="1" applyAlignment="1">
      <alignment horizontal="left" wrapText="1" indent="1"/>
    </xf>
    <xf numFmtId="0" fontId="42" fillId="0" borderId="34" xfId="0" applyFont="1" applyBorder="1" applyAlignment="1">
      <alignment horizontal="center"/>
    </xf>
    <xf numFmtId="49" fontId="42" fillId="0" borderId="35" xfId="0" applyNumberFormat="1" applyFont="1" applyBorder="1" applyAlignment="1">
      <alignment horizontal="center"/>
    </xf>
    <xf numFmtId="49" fontId="42" fillId="0" borderId="36" xfId="0" applyNumberFormat="1" applyFont="1" applyBorder="1" applyAlignment="1">
      <alignment horizontal="center"/>
    </xf>
    <xf numFmtId="20" fontId="42" fillId="0" borderId="37" xfId="0" applyNumberFormat="1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2" fillId="0" borderId="39" xfId="0" applyFont="1" applyFill="1" applyBorder="1" applyAlignment="1">
      <alignment horizontal="left" wrapText="1" inden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2" fillId="0" borderId="44" xfId="0" applyFont="1" applyFill="1" applyBorder="1" applyAlignment="1">
      <alignment horizontal="left" wrapText="1" indent="1"/>
    </xf>
    <xf numFmtId="0" fontId="42" fillId="0" borderId="45" xfId="0" applyFont="1" applyFill="1" applyBorder="1" applyAlignment="1">
      <alignment horizontal="left" wrapText="1" indent="1"/>
    </xf>
    <xf numFmtId="0" fontId="23" fillId="0" borderId="0" xfId="54" applyFont="1">
      <alignment/>
      <protection/>
    </xf>
    <xf numFmtId="0" fontId="48" fillId="0" borderId="0" xfId="54" applyFont="1">
      <alignment/>
      <protection/>
    </xf>
    <xf numFmtId="0" fontId="49" fillId="0" borderId="0" xfId="54" applyFont="1">
      <alignment/>
      <protection/>
    </xf>
    <xf numFmtId="0" fontId="23" fillId="0" borderId="0" xfId="54" applyFont="1" applyAlignment="1">
      <alignment horizontal="left"/>
      <protection/>
    </xf>
    <xf numFmtId="0" fontId="48" fillId="0" borderId="0" xfId="54" applyFont="1" applyAlignment="1">
      <alignment horizontal="center"/>
      <protection/>
    </xf>
    <xf numFmtId="0" fontId="46" fillId="0" borderId="0" xfId="54" applyFont="1" applyAlignment="1">
      <alignment horizontal="left" indent="1"/>
      <protection/>
    </xf>
    <xf numFmtId="0" fontId="0" fillId="0" borderId="0" xfId="54" applyAlignment="1">
      <alignment horizontal="center"/>
      <protection/>
    </xf>
    <xf numFmtId="0" fontId="0" fillId="0" borderId="0" xfId="54">
      <alignment/>
      <protection/>
    </xf>
    <xf numFmtId="0" fontId="7" fillId="0" borderId="0" xfId="54" applyFont="1">
      <alignment/>
      <protection/>
    </xf>
    <xf numFmtId="0" fontId="48" fillId="0" borderId="46" xfId="54" applyFont="1" applyFill="1" applyBorder="1" applyAlignment="1" applyProtection="1">
      <alignment horizontal="center" vertical="center"/>
      <protection/>
    </xf>
    <xf numFmtId="0" fontId="48" fillId="0" borderId="47" xfId="54" applyFont="1" applyFill="1" applyBorder="1" applyAlignment="1" applyProtection="1">
      <alignment horizontal="center" vertical="center"/>
      <protection/>
    </xf>
    <xf numFmtId="0" fontId="4" fillId="0" borderId="48" xfId="54" applyFont="1" applyFill="1" applyBorder="1" applyAlignment="1" applyProtection="1">
      <alignment horizontal="center"/>
      <protection locked="0"/>
    </xf>
    <xf numFmtId="0" fontId="4" fillId="0" borderId="49" xfId="54" applyFont="1" applyFill="1" applyBorder="1" applyAlignment="1" applyProtection="1">
      <alignment horizontal="center"/>
      <protection locked="0"/>
    </xf>
    <xf numFmtId="0" fontId="24" fillId="0" borderId="0" xfId="54" applyFont="1" applyBorder="1" applyProtection="1">
      <alignment/>
      <protection hidden="1"/>
    </xf>
    <xf numFmtId="0" fontId="24" fillId="0" borderId="10" xfId="54" applyFont="1" applyBorder="1" applyProtection="1">
      <alignment/>
      <protection hidden="1"/>
    </xf>
    <xf numFmtId="0" fontId="15" fillId="0" borderId="23" xfId="54" applyFont="1" applyBorder="1" applyAlignment="1" applyProtection="1">
      <alignment horizontal="center" vertical="center"/>
      <protection locked="0"/>
    </xf>
    <xf numFmtId="0" fontId="3" fillId="0" borderId="48" xfId="54" applyFont="1" applyFill="1" applyBorder="1" applyAlignment="1" applyProtection="1">
      <alignment horizontal="center"/>
      <protection locked="0"/>
    </xf>
    <xf numFmtId="0" fontId="3" fillId="0" borderId="49" xfId="54" applyFont="1" applyFill="1" applyBorder="1" applyAlignment="1" applyProtection="1">
      <alignment horizontal="center"/>
      <protection locked="0"/>
    </xf>
    <xf numFmtId="0" fontId="7" fillId="0" borderId="0" xfId="54" applyFont="1" applyBorder="1" applyProtection="1">
      <alignment/>
      <protection hidden="1"/>
    </xf>
    <xf numFmtId="0" fontId="7" fillId="0" borderId="50" xfId="54" applyFont="1" applyBorder="1" applyProtection="1">
      <alignment/>
      <protection hidden="1"/>
    </xf>
    <xf numFmtId="0" fontId="3" fillId="0" borderId="51" xfId="54" applyFont="1" applyFill="1" applyBorder="1" applyAlignment="1" applyProtection="1">
      <alignment horizontal="center"/>
      <protection locked="0"/>
    </xf>
    <xf numFmtId="0" fontId="3" fillId="0" borderId="52" xfId="54" applyFont="1" applyFill="1" applyBorder="1" applyAlignment="1" applyProtection="1">
      <alignment horizontal="center"/>
      <protection locked="0"/>
    </xf>
    <xf numFmtId="0" fontId="7" fillId="0" borderId="13" xfId="54" applyFont="1" applyBorder="1" applyProtection="1">
      <alignment/>
      <protection hidden="1"/>
    </xf>
    <xf numFmtId="0" fontId="7" fillId="0" borderId="53" xfId="54" applyFont="1" applyBorder="1" applyProtection="1">
      <alignment/>
      <protection hidden="1"/>
    </xf>
    <xf numFmtId="0" fontId="4" fillId="0" borderId="54" xfId="54" applyFont="1" applyFill="1" applyBorder="1" applyAlignment="1" applyProtection="1">
      <alignment horizontal="center"/>
      <protection locked="0"/>
    </xf>
    <xf numFmtId="0" fontId="4" fillId="0" borderId="22" xfId="54" applyFont="1" applyFill="1" applyBorder="1" applyAlignment="1" applyProtection="1">
      <alignment horizontal="center"/>
      <protection locked="0"/>
    </xf>
    <xf numFmtId="0" fontId="3" fillId="0" borderId="23" xfId="54" applyFont="1" applyFill="1" applyBorder="1" applyAlignment="1" applyProtection="1">
      <alignment horizontal="center"/>
      <protection locked="0"/>
    </xf>
    <xf numFmtId="0" fontId="3" fillId="0" borderId="24" xfId="54" applyFont="1" applyFill="1" applyBorder="1" applyAlignment="1" applyProtection="1">
      <alignment horizontal="center"/>
      <protection locked="0"/>
    </xf>
    <xf numFmtId="0" fontId="4" fillId="0" borderId="54" xfId="54" applyFont="1" applyFill="1" applyBorder="1" applyAlignment="1" applyProtection="1">
      <alignment horizontal="center"/>
      <protection locked="0"/>
    </xf>
    <xf numFmtId="0" fontId="4" fillId="0" borderId="55" xfId="54" applyFont="1" applyFill="1" applyBorder="1" applyAlignment="1" applyProtection="1">
      <alignment horizontal="center"/>
      <protection locked="0"/>
    </xf>
    <xf numFmtId="0" fontId="24" fillId="0" borderId="56" xfId="54" applyFont="1" applyBorder="1" applyProtection="1">
      <alignment/>
      <protection hidden="1"/>
    </xf>
    <xf numFmtId="0" fontId="24" fillId="0" borderId="57" xfId="54" applyFont="1" applyBorder="1" applyProtection="1">
      <alignment/>
      <protection hidden="1"/>
    </xf>
    <xf numFmtId="0" fontId="3" fillId="0" borderId="58" xfId="54" applyFont="1" applyFill="1" applyBorder="1" applyAlignment="1" applyProtection="1">
      <alignment horizontal="center"/>
      <protection locked="0"/>
    </xf>
    <xf numFmtId="0" fontId="3" fillId="0" borderId="59" xfId="54" applyFont="1" applyFill="1" applyBorder="1" applyAlignment="1" applyProtection="1">
      <alignment horizontal="center"/>
      <protection locked="0"/>
    </xf>
    <xf numFmtId="0" fontId="7" fillId="0" borderId="60" xfId="54" applyFont="1" applyBorder="1" applyProtection="1">
      <alignment/>
      <protection hidden="1"/>
    </xf>
    <xf numFmtId="0" fontId="7" fillId="0" borderId="15" xfId="54" applyFont="1" applyBorder="1" applyProtection="1">
      <alignment/>
      <protection hidden="1"/>
    </xf>
    <xf numFmtId="0" fontId="3" fillId="0" borderId="0" xfId="54" applyFont="1">
      <alignment/>
      <protection/>
    </xf>
    <xf numFmtId="0" fontId="7" fillId="0" borderId="0" xfId="54" applyFont="1" applyProtection="1">
      <alignment/>
      <protection hidden="1"/>
    </xf>
    <xf numFmtId="0" fontId="10" fillId="17" borderId="0" xfId="54" applyFont="1" applyFill="1" applyBorder="1" applyAlignment="1" applyProtection="1">
      <alignment horizontal="center"/>
      <protection/>
    </xf>
    <xf numFmtId="0" fontId="7" fillId="0" borderId="10" xfId="54" applyFont="1" applyBorder="1" applyProtection="1">
      <alignment/>
      <protection hidden="1"/>
    </xf>
    <xf numFmtId="1" fontId="4" fillId="0" borderId="61" xfId="54" applyNumberFormat="1" applyFont="1" applyFill="1" applyBorder="1" applyAlignment="1" applyProtection="1">
      <alignment horizontal="center"/>
      <protection locked="0"/>
    </xf>
    <xf numFmtId="1" fontId="4" fillId="0" borderId="22" xfId="54" applyNumberFormat="1" applyFont="1" applyFill="1" applyBorder="1" applyAlignment="1" applyProtection="1">
      <alignment horizontal="center"/>
      <protection locked="0"/>
    </xf>
    <xf numFmtId="1" fontId="3" fillId="0" borderId="62" xfId="54" applyNumberFormat="1" applyFont="1" applyFill="1" applyBorder="1" applyAlignment="1" applyProtection="1">
      <alignment horizontal="center"/>
      <protection locked="0"/>
    </xf>
    <xf numFmtId="1" fontId="3" fillId="0" borderId="23" xfId="54" applyNumberFormat="1" applyFont="1" applyFill="1" applyBorder="1" applyAlignment="1" applyProtection="1">
      <alignment horizontal="center"/>
      <protection locked="0"/>
    </xf>
    <xf numFmtId="1" fontId="3" fillId="0" borderId="63" xfId="54" applyNumberFormat="1" applyFont="1" applyFill="1" applyBorder="1" applyAlignment="1" applyProtection="1">
      <alignment horizontal="center"/>
      <protection locked="0"/>
    </xf>
    <xf numFmtId="1" fontId="3" fillId="0" borderId="64" xfId="54" applyNumberFormat="1" applyFont="1" applyFill="1" applyBorder="1" applyAlignment="1" applyProtection="1">
      <alignment horizontal="center"/>
      <protection locked="0"/>
    </xf>
    <xf numFmtId="49" fontId="46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47" fillId="0" borderId="65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13" fillId="0" borderId="25" xfId="54" applyFont="1" applyBorder="1" applyAlignment="1" applyProtection="1">
      <alignment horizontal="left" vertical="center" indent="1"/>
      <protection/>
    </xf>
    <xf numFmtId="0" fontId="13" fillId="0" borderId="11" xfId="54" applyFont="1" applyBorder="1" applyAlignment="1" applyProtection="1">
      <alignment horizontal="left" vertical="center" indent="1"/>
      <protection/>
    </xf>
    <xf numFmtId="0" fontId="13" fillId="0" borderId="68" xfId="54" applyFont="1" applyBorder="1" applyAlignment="1" applyProtection="1">
      <alignment horizontal="left" vertical="center" indent="1"/>
      <protection/>
    </xf>
    <xf numFmtId="0" fontId="10" fillId="17" borderId="61" xfId="54" applyFont="1" applyFill="1" applyBorder="1" applyAlignment="1" applyProtection="1">
      <alignment horizontal="center"/>
      <protection/>
    </xf>
    <xf numFmtId="0" fontId="10" fillId="17" borderId="55" xfId="54" applyFont="1" applyFill="1" applyBorder="1" applyAlignment="1" applyProtection="1">
      <alignment horizontal="center"/>
      <protection/>
    </xf>
    <xf numFmtId="0" fontId="10" fillId="17" borderId="62" xfId="54" applyFont="1" applyFill="1" applyBorder="1" applyAlignment="1" applyProtection="1">
      <alignment horizontal="center"/>
      <protection/>
    </xf>
    <xf numFmtId="0" fontId="10" fillId="17" borderId="49" xfId="54" applyFont="1" applyFill="1" applyBorder="1" applyAlignment="1" applyProtection="1">
      <alignment horizontal="center"/>
      <protection/>
    </xf>
    <xf numFmtId="0" fontId="10" fillId="17" borderId="69" xfId="54" applyFont="1" applyFill="1" applyBorder="1" applyAlignment="1" applyProtection="1">
      <alignment horizontal="center"/>
      <protection/>
    </xf>
    <xf numFmtId="0" fontId="10" fillId="17" borderId="52" xfId="54" applyFont="1" applyFill="1" applyBorder="1" applyAlignment="1" applyProtection="1">
      <alignment horizontal="center"/>
      <protection/>
    </xf>
    <xf numFmtId="0" fontId="25" fillId="0" borderId="20" xfId="54" applyFont="1" applyBorder="1" applyAlignment="1" applyProtection="1">
      <alignment horizontal="center" vertical="center"/>
      <protection hidden="1"/>
    </xf>
    <xf numFmtId="0" fontId="25" fillId="0" borderId="12" xfId="54" applyFont="1" applyBorder="1" applyAlignment="1" applyProtection="1">
      <alignment horizontal="center" vertical="center"/>
      <protection hidden="1"/>
    </xf>
    <xf numFmtId="0" fontId="25" fillId="0" borderId="14" xfId="54" applyFont="1" applyBorder="1" applyAlignment="1" applyProtection="1">
      <alignment horizontal="center" vertical="center"/>
      <protection hidden="1"/>
    </xf>
    <xf numFmtId="0" fontId="15" fillId="0" borderId="22" xfId="54" applyFont="1" applyBorder="1" applyAlignment="1" applyProtection="1">
      <alignment horizontal="center" vertical="center"/>
      <protection locked="0"/>
    </xf>
    <xf numFmtId="0" fontId="15" fillId="0" borderId="23" xfId="54" applyFont="1" applyBorder="1" applyAlignment="1" applyProtection="1">
      <alignment horizontal="center" vertical="center"/>
      <protection locked="0"/>
    </xf>
    <xf numFmtId="0" fontId="15" fillId="0" borderId="24" xfId="54" applyFont="1" applyBorder="1" applyAlignment="1" applyProtection="1">
      <alignment horizontal="center" vertical="center"/>
      <protection locked="0"/>
    </xf>
    <xf numFmtId="0" fontId="3" fillId="0" borderId="54" xfId="54" applyFont="1" applyBorder="1" applyAlignment="1" applyProtection="1">
      <alignment horizontal="center" vertical="center"/>
      <protection/>
    </xf>
    <xf numFmtId="0" fontId="3" fillId="0" borderId="48" xfId="54" applyFont="1" applyBorder="1" applyAlignment="1" applyProtection="1">
      <alignment horizontal="center" vertical="center"/>
      <protection/>
    </xf>
    <xf numFmtId="0" fontId="3" fillId="0" borderId="58" xfId="54" applyFont="1" applyBorder="1" applyAlignment="1" applyProtection="1">
      <alignment horizontal="center" vertical="center"/>
      <protection/>
    </xf>
    <xf numFmtId="0" fontId="13" fillId="0" borderId="16" xfId="54" applyFont="1" applyBorder="1" applyAlignment="1" applyProtection="1">
      <alignment horizontal="left" vertical="center" indent="1"/>
      <protection/>
    </xf>
    <xf numFmtId="0" fontId="11" fillId="17" borderId="61" xfId="54" applyFont="1" applyFill="1" applyBorder="1" applyAlignment="1" applyProtection="1">
      <alignment horizontal="center"/>
      <protection/>
    </xf>
    <xf numFmtId="0" fontId="11" fillId="17" borderId="55" xfId="54" applyFont="1" applyFill="1" applyBorder="1" applyAlignment="1" applyProtection="1">
      <alignment horizontal="center"/>
      <protection/>
    </xf>
    <xf numFmtId="0" fontId="11" fillId="17" borderId="62" xfId="54" applyFont="1" applyFill="1" applyBorder="1" applyAlignment="1" applyProtection="1">
      <alignment horizontal="center"/>
      <protection/>
    </xf>
    <xf numFmtId="0" fontId="11" fillId="17" borderId="49" xfId="54" applyFont="1" applyFill="1" applyBorder="1" applyAlignment="1" applyProtection="1">
      <alignment horizontal="center"/>
      <protection/>
    </xf>
    <xf numFmtId="0" fontId="11" fillId="17" borderId="63" xfId="54" applyFont="1" applyFill="1" applyBorder="1" applyAlignment="1" applyProtection="1">
      <alignment horizontal="center"/>
      <protection/>
    </xf>
    <xf numFmtId="0" fontId="11" fillId="17" borderId="59" xfId="54" applyFont="1" applyFill="1" applyBorder="1" applyAlignment="1" applyProtection="1">
      <alignment horizontal="center"/>
      <protection/>
    </xf>
    <xf numFmtId="0" fontId="25" fillId="0" borderId="70" xfId="54" applyFont="1" applyBorder="1" applyAlignment="1" applyProtection="1">
      <alignment horizontal="center" vertical="center"/>
      <protection hidden="1"/>
    </xf>
    <xf numFmtId="0" fontId="15" fillId="0" borderId="64" xfId="54" applyFont="1" applyBorder="1" applyAlignment="1" applyProtection="1">
      <alignment horizontal="center" vertical="center"/>
      <protection locked="0"/>
    </xf>
    <xf numFmtId="0" fontId="3" fillId="0" borderId="51" xfId="54" applyFont="1" applyBorder="1" applyAlignment="1" applyProtection="1">
      <alignment horizontal="center" vertical="center"/>
      <protection/>
    </xf>
    <xf numFmtId="0" fontId="43" fillId="0" borderId="71" xfId="54" applyFont="1" applyBorder="1" applyAlignment="1" applyProtection="1">
      <alignment horizontal="center" vertical="center"/>
      <protection/>
    </xf>
    <xf numFmtId="0" fontId="43" fillId="0" borderId="72" xfId="54" applyFont="1" applyBorder="1" applyAlignment="1" applyProtection="1">
      <alignment horizontal="center" vertical="center"/>
      <protection/>
    </xf>
    <xf numFmtId="0" fontId="43" fillId="0" borderId="73" xfId="54" applyFont="1" applyFill="1" applyBorder="1" applyAlignment="1" applyProtection="1">
      <alignment horizontal="center" vertical="center"/>
      <protection/>
    </xf>
    <xf numFmtId="0" fontId="43" fillId="0" borderId="71" xfId="54" applyFont="1" applyBorder="1" applyAlignment="1" applyProtection="1">
      <alignment horizontal="left" vertical="center" indent="1"/>
      <protection/>
    </xf>
    <xf numFmtId="0" fontId="43" fillId="0" borderId="72" xfId="54" applyFont="1" applyBorder="1" applyAlignment="1" applyProtection="1">
      <alignment horizontal="left" vertical="center" indent="1"/>
      <protection/>
    </xf>
    <xf numFmtId="0" fontId="43" fillId="0" borderId="74" xfId="54" applyFont="1" applyFill="1" applyBorder="1" applyAlignment="1" applyProtection="1">
      <alignment horizontal="center" vertical="center"/>
      <protection/>
    </xf>
    <xf numFmtId="0" fontId="43" fillId="0" borderId="75" xfId="54" applyFont="1" applyFill="1" applyBorder="1" applyAlignment="1" applyProtection="1">
      <alignment horizontal="center" vertical="center"/>
      <protection/>
    </xf>
    <xf numFmtId="0" fontId="43" fillId="0" borderId="76" xfId="54" applyFont="1" applyBorder="1" applyAlignment="1" applyProtection="1">
      <alignment horizontal="center" vertical="center"/>
      <protection/>
    </xf>
    <xf numFmtId="0" fontId="43" fillId="0" borderId="77" xfId="54" applyFont="1" applyBorder="1" applyAlignment="1" applyProtection="1">
      <alignment horizontal="center" vertical="center"/>
      <protection/>
    </xf>
    <xf numFmtId="0" fontId="43" fillId="0" borderId="78" xfId="54" applyFont="1" applyBorder="1" applyAlignment="1" applyProtection="1">
      <alignment horizontal="center" vertical="center"/>
      <protection/>
    </xf>
    <xf numFmtId="0" fontId="43" fillId="0" borderId="79" xfId="54" applyFont="1" applyBorder="1" applyAlignment="1" applyProtection="1">
      <alignment horizontal="center" vertical="center"/>
      <protection/>
    </xf>
    <xf numFmtId="0" fontId="43" fillId="0" borderId="80" xfId="54" applyFont="1" applyBorder="1" applyAlignment="1" applyProtection="1">
      <alignment horizontal="center" vertical="center"/>
      <protection/>
    </xf>
    <xf numFmtId="0" fontId="43" fillId="0" borderId="81" xfId="54" applyFont="1" applyBorder="1" applyAlignment="1" applyProtection="1">
      <alignment horizontal="center" vertical="center"/>
      <protection/>
    </xf>
    <xf numFmtId="0" fontId="43" fillId="0" borderId="42" xfId="54" applyFont="1" applyBorder="1" applyAlignment="1" applyProtection="1">
      <alignment horizontal="center" vertical="center"/>
      <protection/>
    </xf>
    <xf numFmtId="0" fontId="43" fillId="0" borderId="82" xfId="54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14" xfId="0" applyFont="1" applyBorder="1" applyAlignment="1" applyProtection="1">
      <alignment horizontal="left" vertical="center" indent="1"/>
      <protection/>
    </xf>
    <xf numFmtId="0" fontId="15" fillId="0" borderId="64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/>
      <protection hidden="1"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0" fillId="0" borderId="10" xfId="0" applyBorder="1" applyAlignment="1">
      <alignment/>
    </xf>
    <xf numFmtId="0" fontId="0" fillId="0" borderId="63" xfId="0" applyBorder="1" applyAlignment="1">
      <alignment/>
    </xf>
    <xf numFmtId="0" fontId="0" fillId="0" borderId="15" xfId="0" applyBorder="1" applyAlignment="1">
      <alignment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0" fillId="0" borderId="53" xfId="0" applyBorder="1" applyAlignment="1">
      <alignment/>
    </xf>
    <xf numFmtId="0" fontId="13" fillId="0" borderId="70" xfId="0" applyFont="1" applyBorder="1" applyAlignment="1" applyProtection="1">
      <alignment horizontal="left" vertical="center" indent="1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19" fillId="0" borderId="87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/>
      <protection hidden="1"/>
    </xf>
    <xf numFmtId="0" fontId="0" fillId="0" borderId="89" xfId="0" applyBorder="1" applyAlignment="1">
      <alignment/>
    </xf>
    <xf numFmtId="20" fontId="4" fillId="0" borderId="0" xfId="0" applyNumberFormat="1" applyFont="1" applyFill="1" applyBorder="1" applyAlignment="1" applyProtection="1">
      <alignment horizontal="center"/>
      <protection locked="0"/>
    </xf>
    <xf numFmtId="20" fontId="4" fillId="0" borderId="11" xfId="0" applyNumberFormat="1" applyFont="1" applyFill="1" applyBorder="1" applyAlignment="1" applyProtection="1">
      <alignment horizontal="center"/>
      <protection locked="0"/>
    </xf>
    <xf numFmtId="20" fontId="4" fillId="0" borderId="22" xfId="0" applyNumberFormat="1" applyFont="1" applyFill="1" applyBorder="1" applyAlignment="1" applyProtection="1">
      <alignment horizontal="center"/>
      <protection locked="0"/>
    </xf>
    <xf numFmtId="20" fontId="4" fillId="0" borderId="87" xfId="0" applyNumberFormat="1" applyFont="1" applyFill="1" applyBorder="1" applyAlignment="1" applyProtection="1">
      <alignment horizontal="center"/>
      <protection locked="0"/>
    </xf>
    <xf numFmtId="46" fontId="4" fillId="0" borderId="20" xfId="0" applyNumberFormat="1" applyFont="1" applyFill="1" applyBorder="1" applyAlignment="1" applyProtection="1">
      <alignment horizontal="center"/>
      <protection locked="0"/>
    </xf>
    <xf numFmtId="20" fontId="4" fillId="0" borderId="57" xfId="0" applyNumberFormat="1" applyFont="1" applyFill="1" applyBorder="1" applyAlignment="1" applyProtection="1">
      <alignment horizontal="center"/>
      <protection locked="0"/>
    </xf>
    <xf numFmtId="46" fontId="4" fillId="0" borderId="10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üperlink 2" xfId="48"/>
    <cellStyle name="Input" xfId="49"/>
    <cellStyle name="Linked Cell" xfId="50"/>
    <cellStyle name="Neutral" xfId="51"/>
    <cellStyle name="Normaallaad 2" xfId="52"/>
    <cellStyle name="Normaallaad 2 2" xfId="53"/>
    <cellStyle name="Normaallaad 3" xfId="54"/>
    <cellStyle name="Note" xfId="55"/>
    <cellStyle name="Output" xfId="56"/>
    <cellStyle name="Title" xfId="57"/>
    <cellStyle name="Total" xfId="58"/>
    <cellStyle name="Warning Text" xfId="59"/>
    <cellStyle name="Hyperlink" xfId="60"/>
    <cellStyle name="Currency" xfId="61"/>
    <cellStyle name="Currency [0]" xfId="62"/>
    <cellStyle name="Followed Hyperlink" xfId="63"/>
    <cellStyle name="Percent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809625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00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809625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00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209550</xdr:colOff>
      <xdr:row>2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2860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104775</xdr:rowOff>
    </xdr:from>
    <xdr:to>
      <xdr:col>3</xdr:col>
      <xdr:colOff>581025</xdr:colOff>
      <xdr:row>5</xdr:row>
      <xdr:rowOff>104775</xdr:rowOff>
    </xdr:to>
    <xdr:sp>
      <xdr:nvSpPr>
        <xdr:cNvPr id="1" name="Sirgkonnektor 7"/>
        <xdr:cNvSpPr>
          <a:spLocks/>
        </xdr:cNvSpPr>
      </xdr:nvSpPr>
      <xdr:spPr>
        <a:xfrm>
          <a:off x="3352800" y="147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104775</xdr:rowOff>
    </xdr:from>
    <xdr:to>
      <xdr:col>5</xdr:col>
      <xdr:colOff>581025</xdr:colOff>
      <xdr:row>5</xdr:row>
      <xdr:rowOff>104775</xdr:rowOff>
    </xdr:to>
    <xdr:sp>
      <xdr:nvSpPr>
        <xdr:cNvPr id="2" name="Sirgkonnektor 8"/>
        <xdr:cNvSpPr>
          <a:spLocks/>
        </xdr:cNvSpPr>
      </xdr:nvSpPr>
      <xdr:spPr>
        <a:xfrm>
          <a:off x="4781550" y="147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95250</xdr:rowOff>
    </xdr:from>
    <xdr:to>
      <xdr:col>2</xdr:col>
      <xdr:colOff>581025</xdr:colOff>
      <xdr:row>8</xdr:row>
      <xdr:rowOff>95250</xdr:rowOff>
    </xdr:to>
    <xdr:sp>
      <xdr:nvSpPr>
        <xdr:cNvPr id="3" name="Sirgkonnektor 12"/>
        <xdr:cNvSpPr>
          <a:spLocks/>
        </xdr:cNvSpPr>
      </xdr:nvSpPr>
      <xdr:spPr>
        <a:xfrm>
          <a:off x="2638425" y="2181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95250</xdr:rowOff>
    </xdr:from>
    <xdr:to>
      <xdr:col>5</xdr:col>
      <xdr:colOff>581025</xdr:colOff>
      <xdr:row>8</xdr:row>
      <xdr:rowOff>95250</xdr:rowOff>
    </xdr:to>
    <xdr:sp>
      <xdr:nvSpPr>
        <xdr:cNvPr id="4" name="Sirgkonnektor 14"/>
        <xdr:cNvSpPr>
          <a:spLocks/>
        </xdr:cNvSpPr>
      </xdr:nvSpPr>
      <xdr:spPr>
        <a:xfrm>
          <a:off x="4781550" y="2181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14</xdr:row>
      <xdr:rowOff>95250</xdr:rowOff>
    </xdr:from>
    <xdr:to>
      <xdr:col>2</xdr:col>
      <xdr:colOff>581025</xdr:colOff>
      <xdr:row>14</xdr:row>
      <xdr:rowOff>95250</xdr:rowOff>
    </xdr:to>
    <xdr:sp>
      <xdr:nvSpPr>
        <xdr:cNvPr id="5" name="Sirgkonnektor 15"/>
        <xdr:cNvSpPr>
          <a:spLocks/>
        </xdr:cNvSpPr>
      </xdr:nvSpPr>
      <xdr:spPr>
        <a:xfrm>
          <a:off x="2638425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95250</xdr:rowOff>
    </xdr:from>
    <xdr:to>
      <xdr:col>3</xdr:col>
      <xdr:colOff>581025</xdr:colOff>
      <xdr:row>14</xdr:row>
      <xdr:rowOff>95250</xdr:rowOff>
    </xdr:to>
    <xdr:sp>
      <xdr:nvSpPr>
        <xdr:cNvPr id="6" name="Sirgkonnektor 17"/>
        <xdr:cNvSpPr>
          <a:spLocks/>
        </xdr:cNvSpPr>
      </xdr:nvSpPr>
      <xdr:spPr>
        <a:xfrm>
          <a:off x="3352800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104775</xdr:rowOff>
    </xdr:from>
    <xdr:to>
      <xdr:col>4</xdr:col>
      <xdr:colOff>581025</xdr:colOff>
      <xdr:row>5</xdr:row>
      <xdr:rowOff>104775</xdr:rowOff>
    </xdr:to>
    <xdr:sp>
      <xdr:nvSpPr>
        <xdr:cNvPr id="7" name="Sirgkonnektor 19"/>
        <xdr:cNvSpPr>
          <a:spLocks/>
        </xdr:cNvSpPr>
      </xdr:nvSpPr>
      <xdr:spPr>
        <a:xfrm>
          <a:off x="4067175" y="1476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95250</xdr:rowOff>
    </xdr:from>
    <xdr:to>
      <xdr:col>4</xdr:col>
      <xdr:colOff>581025</xdr:colOff>
      <xdr:row>8</xdr:row>
      <xdr:rowOff>95250</xdr:rowOff>
    </xdr:to>
    <xdr:sp>
      <xdr:nvSpPr>
        <xdr:cNvPr id="8" name="Sirgkonnektor 20"/>
        <xdr:cNvSpPr>
          <a:spLocks/>
        </xdr:cNvSpPr>
      </xdr:nvSpPr>
      <xdr:spPr>
        <a:xfrm>
          <a:off x="4067175" y="2181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95250</xdr:rowOff>
    </xdr:from>
    <xdr:to>
      <xdr:col>2</xdr:col>
      <xdr:colOff>581025</xdr:colOff>
      <xdr:row>11</xdr:row>
      <xdr:rowOff>95250</xdr:rowOff>
    </xdr:to>
    <xdr:sp>
      <xdr:nvSpPr>
        <xdr:cNvPr id="9" name="Sirgkonnektor 21"/>
        <xdr:cNvSpPr>
          <a:spLocks/>
        </xdr:cNvSpPr>
      </xdr:nvSpPr>
      <xdr:spPr>
        <a:xfrm>
          <a:off x="2638425" y="2895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95250</xdr:rowOff>
    </xdr:from>
    <xdr:to>
      <xdr:col>3</xdr:col>
      <xdr:colOff>581025</xdr:colOff>
      <xdr:row>11</xdr:row>
      <xdr:rowOff>95250</xdr:rowOff>
    </xdr:to>
    <xdr:sp>
      <xdr:nvSpPr>
        <xdr:cNvPr id="10" name="Sirgkonnektor 23"/>
        <xdr:cNvSpPr>
          <a:spLocks/>
        </xdr:cNvSpPr>
      </xdr:nvSpPr>
      <xdr:spPr>
        <a:xfrm>
          <a:off x="3352800" y="2895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</xdr:row>
      <xdr:rowOff>95250</xdr:rowOff>
    </xdr:from>
    <xdr:to>
      <xdr:col>4</xdr:col>
      <xdr:colOff>581025</xdr:colOff>
      <xdr:row>14</xdr:row>
      <xdr:rowOff>95250</xdr:rowOff>
    </xdr:to>
    <xdr:sp>
      <xdr:nvSpPr>
        <xdr:cNvPr id="11" name="Sirgkonnektor 24"/>
        <xdr:cNvSpPr>
          <a:spLocks/>
        </xdr:cNvSpPr>
      </xdr:nvSpPr>
      <xdr:spPr>
        <a:xfrm>
          <a:off x="4067175" y="3609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95250</xdr:rowOff>
    </xdr:from>
    <xdr:to>
      <xdr:col>5</xdr:col>
      <xdr:colOff>581025</xdr:colOff>
      <xdr:row>11</xdr:row>
      <xdr:rowOff>95250</xdr:rowOff>
    </xdr:to>
    <xdr:sp>
      <xdr:nvSpPr>
        <xdr:cNvPr id="12" name="Sirgkonnektor 25"/>
        <xdr:cNvSpPr>
          <a:spLocks/>
        </xdr:cNvSpPr>
      </xdr:nvSpPr>
      <xdr:spPr>
        <a:xfrm>
          <a:off x="4781550" y="2895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95250</xdr:colOff>
      <xdr:row>1</xdr:row>
      <xdr:rowOff>142875</xdr:rowOff>
    </xdr:to>
    <xdr:pic>
      <xdr:nvPicPr>
        <xdr:cNvPr id="1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="125" zoomScaleNormal="125" zoomScalePageLayoutView="0" workbookViewId="0" topLeftCell="A1">
      <selection activeCell="D5" sqref="D5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3" width="26.421875" style="0" customWidth="1"/>
    <col min="4" max="4" width="28.57421875" style="0" customWidth="1"/>
    <col min="5" max="5" width="2.8515625" style="0" customWidth="1"/>
    <col min="6" max="6" width="6.7109375" style="0" customWidth="1"/>
    <col min="7" max="7" width="3.421875" style="0" customWidth="1"/>
    <col min="8" max="8" width="6.7109375" style="0" customWidth="1"/>
  </cols>
  <sheetData>
    <row r="1" spans="1:5" ht="18.75" customHeight="1">
      <c r="A1" s="124" t="s">
        <v>34</v>
      </c>
      <c r="B1" s="124"/>
      <c r="C1" s="124"/>
      <c r="D1" s="124"/>
      <c r="E1" s="49"/>
    </row>
    <row r="2" spans="6:7" ht="12.75">
      <c r="F2" s="7"/>
      <c r="G2" s="7"/>
    </row>
    <row r="3" spans="1:8" s="3" customFormat="1" ht="15.75">
      <c r="A3" s="51" t="s">
        <v>16</v>
      </c>
      <c r="F3" s="8"/>
      <c r="G3" s="8"/>
      <c r="H3" s="50" t="s">
        <v>29</v>
      </c>
    </row>
    <row r="4" spans="1:8" s="3" customFormat="1" ht="15.75">
      <c r="A4" s="5"/>
      <c r="B4" s="50" t="s">
        <v>20</v>
      </c>
      <c r="F4" s="8"/>
      <c r="G4" s="8"/>
      <c r="H4" s="50" t="s">
        <v>19</v>
      </c>
    </row>
    <row r="5" spans="1:8" s="3" customFormat="1" ht="15">
      <c r="A5" s="2"/>
      <c r="F5" s="8"/>
      <c r="G5" s="8"/>
      <c r="H5" s="4"/>
    </row>
    <row r="6" spans="1:7" s="6" customFormat="1" ht="16.5" thickBot="1">
      <c r="A6" s="52" t="s">
        <v>4</v>
      </c>
      <c r="B6" s="52"/>
      <c r="C6" s="53" t="s">
        <v>23</v>
      </c>
      <c r="D6" s="54"/>
      <c r="E6" s="55"/>
      <c r="F6" s="9"/>
      <c r="G6" s="9"/>
    </row>
    <row r="7" spans="1:8" s="72" customFormat="1" ht="16.5" thickBot="1">
      <c r="A7" s="73" t="s">
        <v>0</v>
      </c>
      <c r="B7" s="74" t="s">
        <v>2</v>
      </c>
      <c r="C7" s="70" t="s">
        <v>1</v>
      </c>
      <c r="D7" s="71" t="s">
        <v>1</v>
      </c>
      <c r="F7" s="125" t="s">
        <v>9</v>
      </c>
      <c r="G7" s="126"/>
      <c r="H7" s="127"/>
    </row>
    <row r="8" spans="1:8" s="48" customFormat="1" ht="27" customHeight="1">
      <c r="A8" s="56">
        <v>0.4166666666666667</v>
      </c>
      <c r="B8" s="57">
        <v>1</v>
      </c>
      <c r="C8" s="60" t="s">
        <v>11</v>
      </c>
      <c r="D8" s="75" t="s">
        <v>14</v>
      </c>
      <c r="E8" s="44"/>
      <c r="F8" s="45"/>
      <c r="G8" s="46" t="s">
        <v>10</v>
      </c>
      <c r="H8" s="47"/>
    </row>
    <row r="9" spans="1:8" s="48" customFormat="1" ht="27" customHeight="1">
      <c r="A9" s="58">
        <v>0.4548611111111111</v>
      </c>
      <c r="B9" s="59">
        <f>B8+1</f>
        <v>2</v>
      </c>
      <c r="C9" s="60" t="s">
        <v>3</v>
      </c>
      <c r="D9" s="75" t="s">
        <v>21</v>
      </c>
      <c r="E9" s="44"/>
      <c r="F9" s="45"/>
      <c r="G9" s="46" t="s">
        <v>10</v>
      </c>
      <c r="H9" s="47"/>
    </row>
    <row r="10" spans="1:8" s="48" customFormat="1" ht="27" customHeight="1">
      <c r="A10" s="58">
        <v>0.5694444444444444</v>
      </c>
      <c r="B10" s="59">
        <f>B9+1</f>
        <v>3</v>
      </c>
      <c r="C10" s="60" t="s">
        <v>11</v>
      </c>
      <c r="D10" s="75" t="s">
        <v>21</v>
      </c>
      <c r="E10" s="44"/>
      <c r="F10" s="45"/>
      <c r="G10" s="46" t="s">
        <v>10</v>
      </c>
      <c r="H10" s="47"/>
    </row>
    <row r="11" spans="1:8" s="48" customFormat="1" ht="27" customHeight="1">
      <c r="A11" s="58">
        <v>0.607638888888889</v>
      </c>
      <c r="B11" s="59">
        <f>B10+1</f>
        <v>4</v>
      </c>
      <c r="C11" s="60" t="s">
        <v>14</v>
      </c>
      <c r="D11" s="75" t="s">
        <v>3</v>
      </c>
      <c r="E11" s="44"/>
      <c r="F11" s="45"/>
      <c r="G11" s="46" t="s">
        <v>10</v>
      </c>
      <c r="H11" s="47"/>
    </row>
    <row r="12" spans="1:8" s="3" customFormat="1" ht="27" customHeight="1">
      <c r="A12" s="58">
        <v>0.6736111111111112</v>
      </c>
      <c r="B12" s="59">
        <f>B11+1</f>
        <v>5</v>
      </c>
      <c r="C12" s="60" t="s">
        <v>3</v>
      </c>
      <c r="D12" s="75" t="s">
        <v>11</v>
      </c>
      <c r="E12" s="44"/>
      <c r="F12" s="45"/>
      <c r="G12" s="46" t="s">
        <v>10</v>
      </c>
      <c r="H12" s="47"/>
    </row>
    <row r="13" spans="1:8" s="6" customFormat="1" ht="27" customHeight="1" thickBot="1">
      <c r="A13" s="64">
        <v>0.7118055555555555</v>
      </c>
      <c r="B13" s="65">
        <f>B12+1</f>
        <v>6</v>
      </c>
      <c r="C13" s="66" t="s">
        <v>21</v>
      </c>
      <c r="D13" s="76" t="s">
        <v>14</v>
      </c>
      <c r="E13" s="44"/>
      <c r="F13" s="61"/>
      <c r="G13" s="62" t="s">
        <v>10</v>
      </c>
      <c r="H13" s="63"/>
    </row>
    <row r="14" s="3" customFormat="1" ht="15"/>
  </sheetData>
  <sheetProtection/>
  <mergeCells count="2">
    <mergeCell ref="A1:D1"/>
    <mergeCell ref="F7:H7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125" zoomScaleNormal="125" zoomScalePageLayoutView="0" workbookViewId="0" topLeftCell="A1">
      <selection activeCell="D3" sqref="D3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3" width="26.421875" style="0" customWidth="1"/>
    <col min="4" max="4" width="28.57421875" style="0" customWidth="1"/>
    <col min="5" max="5" width="2.8515625" style="0" customWidth="1"/>
    <col min="6" max="6" width="6.7109375" style="0" customWidth="1"/>
    <col min="7" max="7" width="3.421875" style="0" customWidth="1"/>
    <col min="8" max="8" width="6.7109375" style="0" customWidth="1"/>
    <col min="9" max="9" width="4.00390625" style="0" customWidth="1"/>
    <col min="10" max="10" width="2.8515625" style="0" customWidth="1"/>
  </cols>
  <sheetData>
    <row r="1" spans="1:5" ht="18.75" customHeight="1">
      <c r="A1" s="124" t="s">
        <v>34</v>
      </c>
      <c r="B1" s="124"/>
      <c r="C1" s="124"/>
      <c r="D1" s="124"/>
      <c r="E1" s="49"/>
    </row>
    <row r="2" spans="6:7" ht="12.75">
      <c r="F2" s="7"/>
      <c r="G2" s="7"/>
    </row>
    <row r="3" spans="1:8" s="3" customFormat="1" ht="15.75">
      <c r="A3" s="51" t="s">
        <v>16</v>
      </c>
      <c r="F3" s="8"/>
      <c r="G3" s="8"/>
      <c r="H3" s="50" t="s">
        <v>33</v>
      </c>
    </row>
    <row r="4" spans="1:8" s="3" customFormat="1" ht="15.75">
      <c r="A4" s="5"/>
      <c r="B4" s="50" t="s">
        <v>22</v>
      </c>
      <c r="F4" s="8"/>
      <c r="G4" s="8"/>
      <c r="H4" s="50" t="s">
        <v>32</v>
      </c>
    </row>
    <row r="5" spans="1:8" s="3" customFormat="1" ht="15">
      <c r="A5" s="2"/>
      <c r="F5" s="8"/>
      <c r="G5" s="8"/>
      <c r="H5" s="4"/>
    </row>
    <row r="6" spans="1:7" s="6" customFormat="1" ht="16.5" thickBot="1">
      <c r="A6" s="52" t="s">
        <v>4</v>
      </c>
      <c r="B6" s="52"/>
      <c r="C6" s="53" t="s">
        <v>31</v>
      </c>
      <c r="D6" s="54"/>
      <c r="E6" s="55"/>
      <c r="F6" s="9"/>
      <c r="G6" s="9"/>
    </row>
    <row r="7" spans="1:8" s="72" customFormat="1" ht="16.5" thickBot="1">
      <c r="A7" s="73" t="s">
        <v>0</v>
      </c>
      <c r="B7" s="74" t="s">
        <v>2</v>
      </c>
      <c r="C7" s="70" t="s">
        <v>1</v>
      </c>
      <c r="D7" s="71" t="s">
        <v>1</v>
      </c>
      <c r="F7" s="125" t="s">
        <v>9</v>
      </c>
      <c r="G7" s="126"/>
      <c r="H7" s="127"/>
    </row>
    <row r="8" spans="1:8" s="48" customFormat="1" ht="27" customHeight="1">
      <c r="A8" s="56"/>
      <c r="B8" s="57">
        <v>7</v>
      </c>
      <c r="C8" s="60" t="s">
        <v>3</v>
      </c>
      <c r="D8" s="75" t="s">
        <v>21</v>
      </c>
      <c r="E8" s="44"/>
      <c r="F8" s="45"/>
      <c r="G8" s="46" t="s">
        <v>10</v>
      </c>
      <c r="H8" s="47"/>
    </row>
    <row r="9" spans="1:8" s="48" customFormat="1" ht="27" customHeight="1">
      <c r="A9" s="58"/>
      <c r="B9" s="59">
        <f>B8+1</f>
        <v>8</v>
      </c>
      <c r="C9" s="60" t="s">
        <v>11</v>
      </c>
      <c r="D9" s="75" t="s">
        <v>14</v>
      </c>
      <c r="E9" s="44"/>
      <c r="F9" s="45"/>
      <c r="G9" s="46" t="s">
        <v>10</v>
      </c>
      <c r="H9" s="47"/>
    </row>
    <row r="10" spans="1:8" s="48" customFormat="1" ht="27" customHeight="1">
      <c r="A10" s="58"/>
      <c r="B10" s="59">
        <f>B9+1</f>
        <v>9</v>
      </c>
      <c r="C10" s="60" t="s">
        <v>14</v>
      </c>
      <c r="D10" s="75" t="s">
        <v>3</v>
      </c>
      <c r="E10" s="44"/>
      <c r="F10" s="45"/>
      <c r="G10" s="46" t="s">
        <v>10</v>
      </c>
      <c r="H10" s="47"/>
    </row>
    <row r="11" spans="1:8" s="48" customFormat="1" ht="27" customHeight="1">
      <c r="A11" s="58"/>
      <c r="B11" s="59">
        <f>B10+1</f>
        <v>10</v>
      </c>
      <c r="C11" s="60" t="s">
        <v>11</v>
      </c>
      <c r="D11" s="75" t="s">
        <v>21</v>
      </c>
      <c r="E11" s="44"/>
      <c r="F11" s="45"/>
      <c r="G11" s="46" t="s">
        <v>10</v>
      </c>
      <c r="H11" s="47"/>
    </row>
    <row r="12" spans="1:8" s="3" customFormat="1" ht="27" customHeight="1">
      <c r="A12" s="58"/>
      <c r="B12" s="59">
        <f>B11+1</f>
        <v>11</v>
      </c>
      <c r="C12" s="60" t="s">
        <v>3</v>
      </c>
      <c r="D12" s="75" t="s">
        <v>11</v>
      </c>
      <c r="E12" s="44"/>
      <c r="F12" s="45"/>
      <c r="G12" s="46" t="s">
        <v>10</v>
      </c>
      <c r="H12" s="47"/>
    </row>
    <row r="13" spans="1:8" s="6" customFormat="1" ht="27" customHeight="1" thickBot="1">
      <c r="A13" s="64"/>
      <c r="B13" s="65">
        <f>B12+1</f>
        <v>12</v>
      </c>
      <c r="C13" s="66" t="s">
        <v>21</v>
      </c>
      <c r="D13" s="76" t="s">
        <v>14</v>
      </c>
      <c r="E13" s="44"/>
      <c r="F13" s="61"/>
      <c r="G13" s="62" t="s">
        <v>10</v>
      </c>
      <c r="H13" s="63"/>
    </row>
    <row r="14" s="3" customFormat="1" ht="15"/>
  </sheetData>
  <sheetProtection/>
  <mergeCells count="2">
    <mergeCell ref="A1:D1"/>
    <mergeCell ref="F7:H7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57421875" style="84" customWidth="1"/>
    <col min="2" max="2" width="32.57421875" style="84" customWidth="1"/>
    <col min="3" max="10" width="9.00390625" style="84" customWidth="1"/>
    <col min="11" max="11" width="4.421875" style="84" customWidth="1"/>
    <col min="12" max="12" width="5.140625" style="84" customWidth="1"/>
    <col min="13" max="14" width="9.00390625" style="84" customWidth="1"/>
    <col min="15" max="16384" width="9.140625" style="84" customWidth="1"/>
  </cols>
  <sheetData>
    <row r="1" spans="1:14" s="78" customFormat="1" ht="18">
      <c r="A1" s="77" t="s">
        <v>30</v>
      </c>
      <c r="C1" s="79"/>
      <c r="D1" s="79"/>
      <c r="E1" s="79"/>
      <c r="F1" s="79"/>
      <c r="G1" s="79"/>
      <c r="H1" s="79"/>
      <c r="I1" s="79"/>
      <c r="J1" s="79"/>
      <c r="M1" s="80"/>
      <c r="N1" s="81"/>
    </row>
    <row r="2" spans="1:13" s="78" customFormat="1" ht="25.5" customHeight="1">
      <c r="A2" s="80" t="s">
        <v>17</v>
      </c>
      <c r="C2" s="80"/>
      <c r="D2" s="80"/>
      <c r="L2" s="123" t="s">
        <v>28</v>
      </c>
      <c r="M2" s="82" t="s">
        <v>18</v>
      </c>
    </row>
    <row r="3" spans="1:13" s="78" customFormat="1" ht="25.5" customHeight="1">
      <c r="A3" s="80"/>
      <c r="C3" s="80"/>
      <c r="D3" s="80"/>
      <c r="L3" s="123" t="s">
        <v>26</v>
      </c>
      <c r="M3" s="82" t="s">
        <v>27</v>
      </c>
    </row>
    <row r="4" spans="1:14" ht="15" thickBot="1">
      <c r="A4" s="83"/>
      <c r="I4" s="85"/>
      <c r="J4" s="85"/>
      <c r="M4" s="83"/>
      <c r="N4" s="83"/>
    </row>
    <row r="5" spans="1:14" s="78" customFormat="1" ht="21.75" customHeight="1">
      <c r="A5" s="169"/>
      <c r="B5" s="159" t="s">
        <v>5</v>
      </c>
      <c r="C5" s="161">
        <v>1</v>
      </c>
      <c r="D5" s="162"/>
      <c r="E5" s="161">
        <v>2</v>
      </c>
      <c r="F5" s="162"/>
      <c r="G5" s="158">
        <v>3</v>
      </c>
      <c r="H5" s="158"/>
      <c r="I5" s="161">
        <v>4</v>
      </c>
      <c r="J5" s="162"/>
      <c r="K5" s="163" t="s">
        <v>12</v>
      </c>
      <c r="L5" s="164"/>
      <c r="M5" s="167" t="s">
        <v>6</v>
      </c>
      <c r="N5" s="156" t="s">
        <v>7</v>
      </c>
    </row>
    <row r="6" spans="1:14" s="78" customFormat="1" ht="17.25" customHeight="1" thickBot="1">
      <c r="A6" s="170"/>
      <c r="B6" s="160"/>
      <c r="C6" s="86" t="s">
        <v>20</v>
      </c>
      <c r="D6" s="87" t="s">
        <v>22</v>
      </c>
      <c r="E6" s="86" t="s">
        <v>20</v>
      </c>
      <c r="F6" s="87" t="s">
        <v>22</v>
      </c>
      <c r="G6" s="86" t="s">
        <v>20</v>
      </c>
      <c r="H6" s="87" t="s">
        <v>22</v>
      </c>
      <c r="I6" s="86" t="s">
        <v>20</v>
      </c>
      <c r="J6" s="87" t="s">
        <v>22</v>
      </c>
      <c r="K6" s="165"/>
      <c r="L6" s="166"/>
      <c r="M6" s="168"/>
      <c r="N6" s="157"/>
    </row>
    <row r="7" spans="1:14" ht="15.75" customHeight="1" thickTop="1">
      <c r="A7" s="144">
        <v>1</v>
      </c>
      <c r="B7" s="129" t="s">
        <v>25</v>
      </c>
      <c r="C7" s="133"/>
      <c r="D7" s="134"/>
      <c r="E7" s="88">
        <v>2</v>
      </c>
      <c r="F7" s="89"/>
      <c r="G7" s="88">
        <v>0</v>
      </c>
      <c r="H7" s="89"/>
      <c r="I7" s="88">
        <v>2</v>
      </c>
      <c r="J7" s="89"/>
      <c r="K7" s="90"/>
      <c r="L7" s="91"/>
      <c r="M7" s="138">
        <f>SUM(C7:J7)</f>
        <v>4</v>
      </c>
      <c r="N7" s="141"/>
    </row>
    <row r="8" spans="1:14" ht="15.75" customHeight="1">
      <c r="A8" s="144"/>
      <c r="B8" s="129"/>
      <c r="C8" s="133"/>
      <c r="D8" s="134"/>
      <c r="E8" s="93">
        <v>20</v>
      </c>
      <c r="F8" s="94"/>
      <c r="G8" s="93">
        <v>18</v>
      </c>
      <c r="H8" s="94"/>
      <c r="I8" s="93">
        <v>25</v>
      </c>
      <c r="J8" s="94"/>
      <c r="K8" s="95">
        <f>SUBTOTAL(9,C8:J8)</f>
        <v>63</v>
      </c>
      <c r="L8" s="96">
        <f>SUM(K8-L9)</f>
        <v>6</v>
      </c>
      <c r="M8" s="138"/>
      <c r="N8" s="141"/>
    </row>
    <row r="9" spans="1:14" ht="15.75" customHeight="1">
      <c r="A9" s="155"/>
      <c r="B9" s="129"/>
      <c r="C9" s="135"/>
      <c r="D9" s="136"/>
      <c r="E9" s="93">
        <v>18</v>
      </c>
      <c r="F9" s="94"/>
      <c r="G9" s="97">
        <v>20</v>
      </c>
      <c r="H9" s="98"/>
      <c r="I9" s="97">
        <v>19</v>
      </c>
      <c r="J9" s="98"/>
      <c r="K9" s="99"/>
      <c r="L9" s="100">
        <f>SUBTOTAL(9,C9:J9)</f>
        <v>57</v>
      </c>
      <c r="M9" s="138"/>
      <c r="N9" s="142"/>
    </row>
    <row r="10" spans="1:14" ht="15.75">
      <c r="A10" s="143">
        <v>2</v>
      </c>
      <c r="B10" s="128" t="s">
        <v>24</v>
      </c>
      <c r="C10" s="101">
        <v>0</v>
      </c>
      <c r="D10" s="36"/>
      <c r="E10" s="131"/>
      <c r="F10" s="132"/>
      <c r="G10" s="101">
        <v>0</v>
      </c>
      <c r="H10" s="102"/>
      <c r="I10" s="101">
        <v>2</v>
      </c>
      <c r="J10" s="102"/>
      <c r="K10" s="90"/>
      <c r="L10" s="91"/>
      <c r="M10" s="137">
        <f>SUM(C10:J10)</f>
        <v>2</v>
      </c>
      <c r="N10" s="140"/>
    </row>
    <row r="11" spans="1:14" ht="15.75" customHeight="1">
      <c r="A11" s="144"/>
      <c r="B11" s="129"/>
      <c r="C11" s="93">
        <v>18</v>
      </c>
      <c r="D11" s="37"/>
      <c r="E11" s="133"/>
      <c r="F11" s="134"/>
      <c r="G11" s="93">
        <v>10</v>
      </c>
      <c r="H11" s="103"/>
      <c r="I11" s="93">
        <v>30</v>
      </c>
      <c r="J11" s="103"/>
      <c r="K11" s="95">
        <f>SUBTOTAL(9,C11:J11)</f>
        <v>58</v>
      </c>
      <c r="L11" s="96">
        <f>SUM(K11-L12)</f>
        <v>2</v>
      </c>
      <c r="M11" s="138"/>
      <c r="N11" s="141"/>
    </row>
    <row r="12" spans="1:14" ht="15.75" customHeight="1">
      <c r="A12" s="155"/>
      <c r="B12" s="130"/>
      <c r="C12" s="97">
        <v>20</v>
      </c>
      <c r="D12" s="39"/>
      <c r="E12" s="135"/>
      <c r="F12" s="136"/>
      <c r="G12" s="97">
        <v>22</v>
      </c>
      <c r="H12" s="104"/>
      <c r="I12" s="97">
        <v>14</v>
      </c>
      <c r="J12" s="104"/>
      <c r="K12" s="99"/>
      <c r="L12" s="100">
        <f>SUBTOTAL(9,C12:J12)</f>
        <v>56</v>
      </c>
      <c r="M12" s="139"/>
      <c r="N12" s="142"/>
    </row>
    <row r="13" spans="1:14" ht="15.75" customHeight="1">
      <c r="A13" s="143">
        <v>3</v>
      </c>
      <c r="B13" s="128" t="s">
        <v>13</v>
      </c>
      <c r="C13" s="101">
        <v>2</v>
      </c>
      <c r="D13" s="36"/>
      <c r="E13" s="101">
        <v>2</v>
      </c>
      <c r="F13" s="36"/>
      <c r="G13" s="115"/>
      <c r="H13" s="115"/>
      <c r="I13" s="101">
        <v>2</v>
      </c>
      <c r="J13" s="102"/>
      <c r="K13" s="95"/>
      <c r="L13" s="116"/>
      <c r="M13" s="137">
        <f>SUM(C13:J13)</f>
        <v>6</v>
      </c>
      <c r="N13" s="92"/>
    </row>
    <row r="14" spans="1:14" ht="15.75" customHeight="1">
      <c r="A14" s="144"/>
      <c r="B14" s="129"/>
      <c r="C14" s="93">
        <v>20</v>
      </c>
      <c r="D14" s="37"/>
      <c r="E14" s="93">
        <v>22</v>
      </c>
      <c r="F14" s="37"/>
      <c r="G14" s="115"/>
      <c r="H14" s="115"/>
      <c r="I14" s="93">
        <v>30</v>
      </c>
      <c r="J14" s="103"/>
      <c r="K14" s="95">
        <f>SUBTOTAL(9,C14:J14)</f>
        <v>72</v>
      </c>
      <c r="L14" s="96">
        <f>SUM(K14-L15)</f>
        <v>28</v>
      </c>
      <c r="M14" s="138"/>
      <c r="N14" s="92"/>
    </row>
    <row r="15" spans="1:14" ht="15.75" customHeight="1">
      <c r="A15" s="155"/>
      <c r="B15" s="130"/>
      <c r="C15" s="97">
        <v>18</v>
      </c>
      <c r="D15" s="39"/>
      <c r="E15" s="97">
        <v>10</v>
      </c>
      <c r="F15" s="39"/>
      <c r="G15" s="115"/>
      <c r="H15" s="115"/>
      <c r="I15" s="97">
        <v>16</v>
      </c>
      <c r="J15" s="104"/>
      <c r="K15" s="99"/>
      <c r="L15" s="100">
        <f>SUBTOTAL(9,C15:J15)</f>
        <v>44</v>
      </c>
      <c r="M15" s="139"/>
      <c r="N15" s="92"/>
    </row>
    <row r="16" spans="1:14" ht="15.75" customHeight="1">
      <c r="A16" s="143">
        <v>4</v>
      </c>
      <c r="B16" s="128" t="s">
        <v>8</v>
      </c>
      <c r="C16" s="105">
        <v>0</v>
      </c>
      <c r="D16" s="106"/>
      <c r="E16" s="117">
        <v>0</v>
      </c>
      <c r="F16" s="118"/>
      <c r="G16" s="117">
        <v>0</v>
      </c>
      <c r="H16" s="118"/>
      <c r="I16" s="147"/>
      <c r="J16" s="148"/>
      <c r="K16" s="107"/>
      <c r="L16" s="108"/>
      <c r="M16" s="137">
        <f>SUM(C16:J16)</f>
        <v>0</v>
      </c>
      <c r="N16" s="140"/>
    </row>
    <row r="17" spans="1:14" ht="15.75" customHeight="1">
      <c r="A17" s="144"/>
      <c r="B17" s="129"/>
      <c r="C17" s="93">
        <v>19</v>
      </c>
      <c r="D17" s="94"/>
      <c r="E17" s="119">
        <v>14</v>
      </c>
      <c r="F17" s="120"/>
      <c r="G17" s="119">
        <v>16</v>
      </c>
      <c r="H17" s="120"/>
      <c r="I17" s="149"/>
      <c r="J17" s="150"/>
      <c r="K17" s="95">
        <f>SUBTOTAL(9,C17:J17)</f>
        <v>49</v>
      </c>
      <c r="L17" s="96">
        <f>SUM(K17-L18)</f>
        <v>-36</v>
      </c>
      <c r="M17" s="138"/>
      <c r="N17" s="141"/>
    </row>
    <row r="18" spans="1:14" ht="15.75" customHeight="1" thickBot="1">
      <c r="A18" s="145"/>
      <c r="B18" s="146"/>
      <c r="C18" s="109">
        <v>25</v>
      </c>
      <c r="D18" s="110"/>
      <c r="E18" s="121">
        <v>30</v>
      </c>
      <c r="F18" s="122"/>
      <c r="G18" s="121">
        <v>30</v>
      </c>
      <c r="H18" s="122"/>
      <c r="I18" s="151"/>
      <c r="J18" s="152"/>
      <c r="K18" s="111"/>
      <c r="L18" s="112">
        <f>SUBTOTAL(9,C18:J18)</f>
        <v>85</v>
      </c>
      <c r="M18" s="153"/>
      <c r="N18" s="154"/>
    </row>
    <row r="19" spans="1:14" ht="1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4">
        <f>SUM(K8:K18)</f>
        <v>242</v>
      </c>
      <c r="L19" s="114">
        <f>L9+L12+L15+L18</f>
        <v>242</v>
      </c>
      <c r="N19" s="113"/>
    </row>
  </sheetData>
  <sheetProtection/>
  <mergeCells count="27">
    <mergeCell ref="A5:A6"/>
    <mergeCell ref="E5:F5"/>
    <mergeCell ref="I5:J5"/>
    <mergeCell ref="K5:L6"/>
    <mergeCell ref="M5:M6"/>
    <mergeCell ref="A10:A12"/>
    <mergeCell ref="N5:N6"/>
    <mergeCell ref="A7:A9"/>
    <mergeCell ref="B7:B9"/>
    <mergeCell ref="C7:D9"/>
    <mergeCell ref="M7:M9"/>
    <mergeCell ref="N7:N9"/>
    <mergeCell ref="G5:H5"/>
    <mergeCell ref="B5:B6"/>
    <mergeCell ref="C5:D5"/>
    <mergeCell ref="N16:N18"/>
    <mergeCell ref="A13:A15"/>
    <mergeCell ref="B13:B15"/>
    <mergeCell ref="M13:M15"/>
    <mergeCell ref="A16:A18"/>
    <mergeCell ref="B16:B18"/>
    <mergeCell ref="I16:J18"/>
    <mergeCell ref="M16:M18"/>
    <mergeCell ref="B10:B12"/>
    <mergeCell ref="E10:F12"/>
    <mergeCell ref="M10:M12"/>
    <mergeCell ref="N10:N12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1" sqref="J11:J13"/>
    </sheetView>
  </sheetViews>
  <sheetFormatPr defaultColWidth="9.140625" defaultRowHeight="12.75"/>
  <cols>
    <col min="1" max="1" width="4.57421875" style="0" customWidth="1"/>
    <col min="2" max="2" width="33.8515625" style="0" customWidth="1"/>
    <col min="3" max="6" width="10.7109375" style="0" customWidth="1"/>
    <col min="7" max="7" width="5.421875" style="0" customWidth="1"/>
    <col min="8" max="8" width="5.28125" style="0" customWidth="1"/>
    <col min="9" max="10" width="10.7109375" style="0" customWidth="1"/>
  </cols>
  <sheetData>
    <row r="1" spans="1:6" ht="23.25">
      <c r="A1" s="10"/>
      <c r="B1" s="77" t="s">
        <v>30</v>
      </c>
      <c r="C1" s="11"/>
      <c r="D1" s="11"/>
      <c r="E1" s="11"/>
      <c r="F1" s="11"/>
    </row>
    <row r="2" spans="1:8" ht="25.5" customHeight="1">
      <c r="A2" s="12"/>
      <c r="B2" s="69" t="s">
        <v>17</v>
      </c>
      <c r="C2" s="43" t="s">
        <v>20</v>
      </c>
      <c r="E2" s="30"/>
      <c r="F2" s="67"/>
      <c r="G2" s="123" t="s">
        <v>28</v>
      </c>
      <c r="H2" s="68" t="s">
        <v>18</v>
      </c>
    </row>
    <row r="3" spans="1:10" ht="15" thickBot="1">
      <c r="A3" s="1"/>
      <c r="D3" s="13"/>
      <c r="E3" s="13"/>
      <c r="I3" s="1"/>
      <c r="J3" s="1"/>
    </row>
    <row r="4" spans="1:10" ht="25.5" customHeight="1" thickBot="1">
      <c r="A4" s="24"/>
      <c r="B4" s="28" t="s">
        <v>5</v>
      </c>
      <c r="C4" s="25">
        <v>1</v>
      </c>
      <c r="D4" s="25">
        <v>2</v>
      </c>
      <c r="E4" s="25">
        <v>3</v>
      </c>
      <c r="F4" s="35">
        <v>4</v>
      </c>
      <c r="G4" s="197" t="s">
        <v>12</v>
      </c>
      <c r="H4" s="198"/>
      <c r="I4" s="26" t="s">
        <v>6</v>
      </c>
      <c r="J4" s="27" t="s">
        <v>7</v>
      </c>
    </row>
    <row r="5" spans="1:10" ht="18.75" customHeight="1" thickTop="1">
      <c r="A5" s="192">
        <v>1</v>
      </c>
      <c r="B5" s="176" t="s">
        <v>8</v>
      </c>
      <c r="C5" s="31"/>
      <c r="D5" s="205">
        <v>0.8090277777777778</v>
      </c>
      <c r="E5" s="205">
        <v>0.6041666666666666</v>
      </c>
      <c r="F5" s="202">
        <v>0.6875</v>
      </c>
      <c r="G5" s="200">
        <v>49444499</v>
      </c>
      <c r="H5" s="201"/>
      <c r="I5" s="199">
        <v>0</v>
      </c>
      <c r="J5" s="174">
        <v>4</v>
      </c>
    </row>
    <row r="6" spans="1:10" ht="18.75" customHeight="1">
      <c r="A6" s="189"/>
      <c r="B6" s="176"/>
      <c r="C6" s="32"/>
      <c r="D6" s="17"/>
      <c r="E6" s="17"/>
      <c r="F6" s="18"/>
      <c r="G6" s="181"/>
      <c r="H6" s="182"/>
      <c r="I6" s="186"/>
      <c r="J6" s="172"/>
    </row>
    <row r="7" spans="1:10" ht="18.75" customHeight="1">
      <c r="A7" s="190"/>
      <c r="B7" s="176"/>
      <c r="C7" s="33"/>
      <c r="D7" s="20">
        <v>0</v>
      </c>
      <c r="E7" s="20">
        <v>0</v>
      </c>
      <c r="F7" s="19">
        <v>0</v>
      </c>
      <c r="G7" s="193"/>
      <c r="H7" s="194"/>
      <c r="I7" s="186"/>
      <c r="J7" s="173"/>
    </row>
    <row r="8" spans="1:10" ht="18.75" customHeight="1">
      <c r="A8" s="188">
        <v>2</v>
      </c>
      <c r="B8" s="175" t="s">
        <v>35</v>
      </c>
      <c r="C8" s="206">
        <v>1.054861111111111</v>
      </c>
      <c r="D8" s="31"/>
      <c r="E8" s="207">
        <v>0.8458333333333333</v>
      </c>
      <c r="F8" s="204">
        <v>0.7638888888888888</v>
      </c>
      <c r="G8" s="179"/>
      <c r="H8" s="180"/>
      <c r="I8" s="185"/>
      <c r="J8" s="171">
        <v>2</v>
      </c>
    </row>
    <row r="9" spans="1:10" ht="18.75" customHeight="1">
      <c r="A9" s="189"/>
      <c r="B9" s="176"/>
      <c r="C9" s="17"/>
      <c r="D9" s="32"/>
      <c r="E9" s="15"/>
      <c r="F9" s="37"/>
      <c r="G9" s="181"/>
      <c r="H9" s="182"/>
      <c r="I9" s="186"/>
      <c r="J9" s="172"/>
    </row>
    <row r="10" spans="1:10" ht="18.75" customHeight="1">
      <c r="A10" s="190"/>
      <c r="B10" s="177"/>
      <c r="C10" s="20">
        <v>2</v>
      </c>
      <c r="D10" s="33"/>
      <c r="E10" s="15">
        <v>2</v>
      </c>
      <c r="F10" s="39">
        <v>0</v>
      </c>
      <c r="G10" s="193"/>
      <c r="H10" s="194"/>
      <c r="I10" s="187"/>
      <c r="J10" s="173"/>
    </row>
    <row r="11" spans="1:10" ht="18.75" customHeight="1">
      <c r="A11" s="188">
        <v>3</v>
      </c>
      <c r="B11" s="175" t="s">
        <v>15</v>
      </c>
      <c r="C11" s="206">
        <v>1.2597222222222222</v>
      </c>
      <c r="D11" s="206">
        <v>0.7638888888888888</v>
      </c>
      <c r="E11" s="31"/>
      <c r="F11" s="202">
        <v>0.4305555555555556</v>
      </c>
      <c r="G11" s="179"/>
      <c r="H11" s="180"/>
      <c r="I11" s="185"/>
      <c r="J11" s="171">
        <v>3</v>
      </c>
    </row>
    <row r="12" spans="1:10" ht="18.75" customHeight="1">
      <c r="A12" s="189"/>
      <c r="B12" s="176"/>
      <c r="C12" s="17"/>
      <c r="D12" s="17"/>
      <c r="E12" s="32"/>
      <c r="F12" s="21"/>
      <c r="G12" s="181"/>
      <c r="H12" s="182"/>
      <c r="I12" s="186"/>
      <c r="J12" s="172"/>
    </row>
    <row r="13" spans="1:10" ht="18.75" customHeight="1">
      <c r="A13" s="190"/>
      <c r="B13" s="177"/>
      <c r="C13" s="20">
        <v>2</v>
      </c>
      <c r="D13" s="38">
        <v>0</v>
      </c>
      <c r="E13" s="33"/>
      <c r="F13" s="21">
        <v>0</v>
      </c>
      <c r="G13" s="193"/>
      <c r="H13" s="194"/>
      <c r="I13" s="187"/>
      <c r="J13" s="173"/>
    </row>
    <row r="14" spans="1:10" ht="18.75" customHeight="1">
      <c r="A14" s="188">
        <v>4</v>
      </c>
      <c r="B14" s="176" t="s">
        <v>13</v>
      </c>
      <c r="C14" s="208">
        <v>1.261111111111111</v>
      </c>
      <c r="D14" s="203">
        <v>0.8458333333333333</v>
      </c>
      <c r="E14" s="203">
        <v>0.8402777777777778</v>
      </c>
      <c r="F14" s="40"/>
      <c r="G14" s="179"/>
      <c r="H14" s="180"/>
      <c r="I14" s="185"/>
      <c r="J14" s="171">
        <v>1</v>
      </c>
    </row>
    <row r="15" spans="1:10" ht="18.75" customHeight="1">
      <c r="A15" s="189"/>
      <c r="B15" s="176"/>
      <c r="C15" s="15"/>
      <c r="D15" s="16"/>
      <c r="E15" s="16"/>
      <c r="F15" s="34"/>
      <c r="G15" s="181"/>
      <c r="H15" s="182"/>
      <c r="I15" s="186"/>
      <c r="J15" s="172"/>
    </row>
    <row r="16" spans="1:10" ht="18.75" customHeight="1" thickBot="1">
      <c r="A16" s="196"/>
      <c r="B16" s="195"/>
      <c r="C16" s="22">
        <v>2</v>
      </c>
      <c r="D16" s="23">
        <v>2</v>
      </c>
      <c r="E16" s="23">
        <v>2</v>
      </c>
      <c r="F16" s="41"/>
      <c r="G16" s="183"/>
      <c r="H16" s="184"/>
      <c r="I16" s="191"/>
      <c r="J16" s="178"/>
    </row>
    <row r="17" spans="1:10" ht="15.75">
      <c r="A17" s="14"/>
      <c r="B17" s="14"/>
      <c r="C17" s="14"/>
      <c r="D17" s="14"/>
      <c r="E17" s="14"/>
      <c r="F17" s="29" t="str">
        <f>IF(G17&lt;&gt;H17,"! Väravate vahe ei ole õige. Andmete sisestus pooleli või tulemused sisestatud valesti =&gt;&gt;"," ")</f>
        <v> </v>
      </c>
      <c r="G17" s="42"/>
      <c r="H17" s="42"/>
      <c r="J17" s="14"/>
    </row>
  </sheetData>
  <sheetProtection/>
  <mergeCells count="21">
    <mergeCell ref="G4:H4"/>
    <mergeCell ref="B5:B7"/>
    <mergeCell ref="I5:I7"/>
    <mergeCell ref="G5:H7"/>
    <mergeCell ref="A8:A10"/>
    <mergeCell ref="I14:I16"/>
    <mergeCell ref="A5:A7"/>
    <mergeCell ref="G8:H10"/>
    <mergeCell ref="B14:B16"/>
    <mergeCell ref="G11:H13"/>
    <mergeCell ref="A11:A13"/>
    <mergeCell ref="A14:A16"/>
    <mergeCell ref="J8:J10"/>
    <mergeCell ref="J5:J7"/>
    <mergeCell ref="B8:B10"/>
    <mergeCell ref="J14:J16"/>
    <mergeCell ref="B11:B13"/>
    <mergeCell ref="G14:H16"/>
    <mergeCell ref="I11:I13"/>
    <mergeCell ref="J11:J13"/>
    <mergeCell ref="I8:I10"/>
  </mergeCells>
  <printOptions horizontalCentered="1" verticalCentered="1"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Dom</cp:lastModifiedBy>
  <cp:lastPrinted>2010-02-09T06:16:12Z</cp:lastPrinted>
  <dcterms:created xsi:type="dcterms:W3CDTF">2003-10-17T15:08:06Z</dcterms:created>
  <dcterms:modified xsi:type="dcterms:W3CDTF">2010-02-13T18:34:54Z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