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Põhiturniir" sheetId="1" r:id="rId1"/>
    <sheet name="II ring (A)" sheetId="2" r:id="rId2"/>
    <sheet name="II ring (B)" sheetId="3" r:id="rId3"/>
    <sheet name="Kokkuvõte" sheetId="4" r:id="rId4"/>
  </sheets>
  <definedNames/>
  <calcPr fullCalcOnLoad="1"/>
</workbook>
</file>

<file path=xl/sharedStrings.xml><?xml version="1.0" encoding="utf-8"?>
<sst xmlns="http://schemas.openxmlformats.org/spreadsheetml/2006/main" count="74" uniqueCount="51">
  <si>
    <t>2007 EESTI MEISTRIVÕISTLUSED</t>
  </si>
  <si>
    <t>VÕISTKOND</t>
  </si>
  <si>
    <t>V – VAHE</t>
  </si>
  <si>
    <t>PUNKTE</t>
  </si>
  <si>
    <t>KOHT</t>
  </si>
  <si>
    <t>SK Reval-Sport/</t>
  </si>
  <si>
    <t>Sillamäe KPK</t>
  </si>
  <si>
    <t>HC Kehra</t>
  </si>
  <si>
    <t>SK Tapa</t>
  </si>
  <si>
    <t>TÜTARLAPSED C KLASS</t>
  </si>
  <si>
    <t>Põhiturniiri 1.-7. voor 26.-28.01.2007.a. Tapal</t>
  </si>
  <si>
    <t>SK Reval-Sport</t>
  </si>
  <si>
    <t>Padise</t>
  </si>
  <si>
    <t>Põlva KPK</t>
  </si>
  <si>
    <t>SK Dvigatel 1</t>
  </si>
  <si>
    <t>SK Dvigatel 2</t>
  </si>
  <si>
    <t>Sõmeru</t>
  </si>
  <si>
    <t>SK Mella</t>
  </si>
  <si>
    <t>Tapa</t>
  </si>
  <si>
    <t>Põlva</t>
  </si>
  <si>
    <t>A-finaal,  13.-15.04.2007.a. Tallinnas</t>
  </si>
  <si>
    <t>B-finaal,  13.-15.04.2007.a. Tallinnas</t>
  </si>
  <si>
    <t>Põhiturniiri 1.-7. voor 26.-28.01.2007.a. Tapal,   8.-9. voor 13.04.2007.a. Tallinnas</t>
  </si>
  <si>
    <t>Põhiturniiri 8.-9. voor, A-finaal, B-finaal 13.04.-15.04.2007.a. Tallinnas</t>
  </si>
  <si>
    <t>Kehra</t>
  </si>
  <si>
    <t>Võistkond</t>
  </si>
  <si>
    <t>Treener(id)</t>
  </si>
  <si>
    <t>Johan Utt</t>
  </si>
  <si>
    <t>Evi Lauer</t>
  </si>
  <si>
    <t>Võistkondade parimad mängijad</t>
  </si>
  <si>
    <t>Mängija</t>
  </si>
  <si>
    <t>Lõplik paremusjärjestus</t>
  </si>
  <si>
    <t>Eesti MV parim mängija</t>
  </si>
  <si>
    <t>Eesti MV parim väravavaht</t>
  </si>
  <si>
    <t>Võistkondade koosseisud</t>
  </si>
  <si>
    <t>I koht</t>
  </si>
  <si>
    <t>II koht</t>
  </si>
  <si>
    <t>III koht</t>
  </si>
  <si>
    <t>2.</t>
  </si>
  <si>
    <t>10.</t>
  </si>
  <si>
    <t>9.</t>
  </si>
  <si>
    <t>kohad 6.-8.</t>
  </si>
  <si>
    <t>B-finaalis ei mänginud</t>
  </si>
  <si>
    <t>8.</t>
  </si>
  <si>
    <t>1.</t>
  </si>
  <si>
    <t>3.</t>
  </si>
  <si>
    <t>4.</t>
  </si>
  <si>
    <t>5.</t>
  </si>
  <si>
    <t>6.</t>
  </si>
  <si>
    <t>7.</t>
  </si>
  <si>
    <t>Sillamäe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</si>
</sst>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" fillId="0" borderId="4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3" fillId="0" borderId="4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0" fillId="0" borderId="48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" fontId="4" fillId="0" borderId="28" xfId="0" applyNumberFormat="1" applyFont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2" borderId="66" xfId="0" applyFont="1" applyFill="1" applyBorder="1" applyAlignment="1">
      <alignment horizontal="center"/>
    </xf>
    <xf numFmtId="0" fontId="4" fillId="2" borderId="6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11" fillId="0" borderId="59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1" fillId="0" borderId="6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59" xfId="0" applyFont="1" applyBorder="1" applyAlignment="1">
      <alignment/>
    </xf>
    <xf numFmtId="0" fontId="0" fillId="0" borderId="1" xfId="0" applyFont="1" applyBorder="1" applyAlignment="1">
      <alignment horizontal="center"/>
    </xf>
    <xf numFmtId="16" fontId="11" fillId="0" borderId="28" xfId="0" applyNumberFormat="1" applyFont="1" applyBorder="1" applyAlignment="1">
      <alignment horizontal="center"/>
    </xf>
    <xf numFmtId="0" fontId="11" fillId="0" borderId="48" xfId="0" applyFont="1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4.7109375" style="40" customWidth="1"/>
    <col min="2" max="2" width="22.140625" style="40" customWidth="1"/>
    <col min="3" max="12" width="7.00390625" style="0" customWidth="1"/>
    <col min="13" max="13" width="8.28125" style="0" customWidth="1"/>
    <col min="14" max="14" width="6.421875" style="0" customWidth="1"/>
    <col min="15" max="16" width="9.8515625" style="40" customWidth="1"/>
  </cols>
  <sheetData>
    <row r="1" spans="1:12" s="4" customFormat="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>
      <c r="A2" s="5"/>
      <c r="B2" s="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4" customFormat="1" ht="16.5" thickBot="1">
      <c r="B3" s="46" t="s">
        <v>22</v>
      </c>
      <c r="I3" s="7"/>
      <c r="J3" s="7"/>
      <c r="K3" s="7"/>
      <c r="L3" s="6"/>
    </row>
    <row r="4" spans="1:16" s="161" customFormat="1" ht="21.75" customHeight="1" thickBot="1">
      <c r="A4" s="157"/>
      <c r="B4" s="158" t="s">
        <v>1</v>
      </c>
      <c r="C4" s="103">
        <v>1</v>
      </c>
      <c r="D4" s="104">
        <v>2</v>
      </c>
      <c r="E4" s="104">
        <v>3</v>
      </c>
      <c r="F4" s="105">
        <v>4</v>
      </c>
      <c r="G4" s="105">
        <v>5</v>
      </c>
      <c r="H4" s="104">
        <v>6</v>
      </c>
      <c r="I4" s="106">
        <v>7</v>
      </c>
      <c r="J4" s="105">
        <v>8</v>
      </c>
      <c r="K4" s="104">
        <v>9</v>
      </c>
      <c r="L4" s="106">
        <v>10</v>
      </c>
      <c r="M4" s="166" t="s">
        <v>2</v>
      </c>
      <c r="N4" s="167"/>
      <c r="O4" s="159" t="s">
        <v>3</v>
      </c>
      <c r="P4" s="160" t="s">
        <v>4</v>
      </c>
    </row>
    <row r="5" spans="1:16" s="17" customFormat="1" ht="16.5" thickTop="1">
      <c r="A5" s="14"/>
      <c r="B5" s="81"/>
      <c r="C5" s="41"/>
      <c r="D5" s="107">
        <v>2</v>
      </c>
      <c r="E5" s="108">
        <v>2</v>
      </c>
      <c r="F5" s="109">
        <v>2</v>
      </c>
      <c r="G5" s="108">
        <v>2</v>
      </c>
      <c r="H5" s="110">
        <v>2</v>
      </c>
      <c r="I5" s="107">
        <v>0</v>
      </c>
      <c r="J5" s="108">
        <v>2</v>
      </c>
      <c r="K5" s="111">
        <v>2</v>
      </c>
      <c r="L5" s="107">
        <v>0</v>
      </c>
      <c r="M5" s="15"/>
      <c r="N5" s="16"/>
      <c r="O5" s="147"/>
      <c r="P5" s="148"/>
    </row>
    <row r="6" spans="1:16" s="24" customFormat="1" ht="15.75">
      <c r="A6" s="18">
        <v>1</v>
      </c>
      <c r="B6" s="82" t="s">
        <v>11</v>
      </c>
      <c r="C6" s="42"/>
      <c r="D6" s="19">
        <v>26</v>
      </c>
      <c r="E6" s="20">
        <v>22</v>
      </c>
      <c r="F6" s="20">
        <v>30</v>
      </c>
      <c r="G6" s="20">
        <v>23</v>
      </c>
      <c r="H6" s="21">
        <v>27</v>
      </c>
      <c r="I6" s="19">
        <v>16</v>
      </c>
      <c r="J6" s="20">
        <v>28</v>
      </c>
      <c r="K6" s="21">
        <v>10</v>
      </c>
      <c r="L6" s="19">
        <v>19</v>
      </c>
      <c r="M6" s="22">
        <f>SUM(C6:L6)</f>
        <v>201</v>
      </c>
      <c r="N6" s="23">
        <f>SUM(M6-N7)</f>
        <v>93</v>
      </c>
      <c r="O6" s="150">
        <f>SUM(C5:L5)</f>
        <v>14</v>
      </c>
      <c r="P6" s="164" t="s">
        <v>45</v>
      </c>
    </row>
    <row r="7" spans="1:16" s="24" customFormat="1" ht="16.5" thickBot="1">
      <c r="A7" s="25"/>
      <c r="B7" s="83"/>
      <c r="C7" s="43"/>
      <c r="D7" s="19">
        <v>18</v>
      </c>
      <c r="E7" s="26">
        <v>14</v>
      </c>
      <c r="F7" s="26">
        <v>15</v>
      </c>
      <c r="G7" s="26">
        <v>4</v>
      </c>
      <c r="H7" s="27">
        <v>9</v>
      </c>
      <c r="I7" s="28">
        <v>17</v>
      </c>
      <c r="J7" s="26">
        <v>9</v>
      </c>
      <c r="K7" s="27">
        <v>0</v>
      </c>
      <c r="L7" s="28">
        <v>22</v>
      </c>
      <c r="M7" s="29"/>
      <c r="N7" s="30">
        <f>SUM(C7:L7)</f>
        <v>108</v>
      </c>
      <c r="O7" s="151"/>
      <c r="P7" s="152"/>
    </row>
    <row r="8" spans="1:16" s="17" customFormat="1" ht="15.75">
      <c r="A8" s="14"/>
      <c r="B8" s="84"/>
      <c r="C8" s="108">
        <v>0</v>
      </c>
      <c r="D8" s="112"/>
      <c r="E8" s="113">
        <v>2</v>
      </c>
      <c r="F8" s="108">
        <v>0</v>
      </c>
      <c r="G8" s="108">
        <v>2</v>
      </c>
      <c r="H8" s="111">
        <v>0</v>
      </c>
      <c r="I8" s="107">
        <v>0</v>
      </c>
      <c r="J8" s="108">
        <v>2</v>
      </c>
      <c r="K8" s="111">
        <v>2</v>
      </c>
      <c r="L8" s="107">
        <v>0</v>
      </c>
      <c r="M8" s="118"/>
      <c r="N8" s="119"/>
      <c r="O8" s="165"/>
      <c r="P8" s="148"/>
    </row>
    <row r="9" spans="1:16" s="24" customFormat="1" ht="15.75">
      <c r="A9" s="18">
        <v>2</v>
      </c>
      <c r="B9" s="85" t="s">
        <v>5</v>
      </c>
      <c r="C9" s="20">
        <v>18</v>
      </c>
      <c r="D9" s="44"/>
      <c r="E9" s="31">
        <v>16</v>
      </c>
      <c r="F9" s="20">
        <v>16</v>
      </c>
      <c r="G9" s="20">
        <v>21</v>
      </c>
      <c r="H9" s="21">
        <v>11</v>
      </c>
      <c r="I9" s="19">
        <v>3</v>
      </c>
      <c r="J9" s="20">
        <v>17</v>
      </c>
      <c r="K9" s="21">
        <v>22</v>
      </c>
      <c r="L9" s="19">
        <v>20</v>
      </c>
      <c r="M9" s="22">
        <f>SUM(C9:L9)</f>
        <v>144</v>
      </c>
      <c r="N9" s="23">
        <f>SUM(M9-N10)</f>
        <v>-11</v>
      </c>
      <c r="O9" s="150">
        <f>SUM(C8:L8)</f>
        <v>8</v>
      </c>
      <c r="P9" s="148" t="s">
        <v>49</v>
      </c>
    </row>
    <row r="10" spans="1:16" s="24" customFormat="1" ht="16.5" thickBot="1">
      <c r="A10" s="25"/>
      <c r="B10" s="86" t="s">
        <v>12</v>
      </c>
      <c r="C10" s="26">
        <v>26</v>
      </c>
      <c r="D10" s="45"/>
      <c r="E10" s="31">
        <v>12</v>
      </c>
      <c r="F10" s="26">
        <v>19</v>
      </c>
      <c r="G10" s="26">
        <v>8</v>
      </c>
      <c r="H10" s="27">
        <v>12</v>
      </c>
      <c r="I10" s="28">
        <v>27</v>
      </c>
      <c r="J10" s="26">
        <v>13</v>
      </c>
      <c r="K10" s="27">
        <v>5</v>
      </c>
      <c r="L10" s="28">
        <v>33</v>
      </c>
      <c r="M10" s="29"/>
      <c r="N10" s="30">
        <f>SUM(C10:L10)</f>
        <v>155</v>
      </c>
      <c r="O10" s="151"/>
      <c r="P10" s="152"/>
    </row>
    <row r="11" spans="1:16" s="17" customFormat="1" ht="15.75">
      <c r="A11" s="14"/>
      <c r="B11" s="87"/>
      <c r="C11" s="108">
        <v>0</v>
      </c>
      <c r="D11" s="108">
        <v>0</v>
      </c>
      <c r="E11" s="112"/>
      <c r="F11" s="114">
        <v>2</v>
      </c>
      <c r="G11" s="115">
        <v>2</v>
      </c>
      <c r="H11" s="116">
        <v>2</v>
      </c>
      <c r="I11" s="117">
        <v>0</v>
      </c>
      <c r="J11" s="115">
        <v>2</v>
      </c>
      <c r="K11" s="116">
        <v>2</v>
      </c>
      <c r="L11" s="117">
        <v>0</v>
      </c>
      <c r="M11" s="118"/>
      <c r="N11" s="119"/>
      <c r="O11" s="165"/>
      <c r="P11" s="148"/>
    </row>
    <row r="12" spans="1:16" s="24" customFormat="1" ht="15.75">
      <c r="A12" s="18">
        <v>3</v>
      </c>
      <c r="B12" s="85" t="s">
        <v>13</v>
      </c>
      <c r="C12" s="20">
        <v>14</v>
      </c>
      <c r="D12" s="20">
        <v>12</v>
      </c>
      <c r="E12" s="44"/>
      <c r="F12" s="31">
        <v>23</v>
      </c>
      <c r="G12" s="20">
        <v>24</v>
      </c>
      <c r="H12" s="21">
        <v>26</v>
      </c>
      <c r="I12" s="19">
        <v>7</v>
      </c>
      <c r="J12" s="20">
        <v>25</v>
      </c>
      <c r="K12" s="21">
        <v>29</v>
      </c>
      <c r="L12" s="19">
        <v>13</v>
      </c>
      <c r="M12" s="22">
        <f>SUM(C12:L12)</f>
        <v>173</v>
      </c>
      <c r="N12" s="23">
        <f>SUM(M12-N13)</f>
        <v>25</v>
      </c>
      <c r="O12" s="150">
        <f>SUM(C11:L11)</f>
        <v>10</v>
      </c>
      <c r="P12" s="148" t="s">
        <v>46</v>
      </c>
    </row>
    <row r="13" spans="1:16" s="24" customFormat="1" ht="16.5" thickBot="1">
      <c r="A13" s="25"/>
      <c r="B13" s="86"/>
      <c r="C13" s="26">
        <v>22</v>
      </c>
      <c r="D13" s="26">
        <v>16</v>
      </c>
      <c r="E13" s="45"/>
      <c r="F13" s="31">
        <v>21</v>
      </c>
      <c r="G13" s="26">
        <v>9</v>
      </c>
      <c r="H13" s="27">
        <v>7</v>
      </c>
      <c r="I13" s="28">
        <v>31</v>
      </c>
      <c r="J13" s="26">
        <v>5</v>
      </c>
      <c r="K13" s="27">
        <v>11</v>
      </c>
      <c r="L13" s="28">
        <v>26</v>
      </c>
      <c r="M13" s="29"/>
      <c r="N13" s="30">
        <f>SUM(C13:L13)</f>
        <v>148</v>
      </c>
      <c r="O13" s="151"/>
      <c r="P13" s="152"/>
    </row>
    <row r="14" spans="1:16" s="17" customFormat="1" ht="15.75">
      <c r="A14" s="14"/>
      <c r="B14" s="87"/>
      <c r="C14" s="107">
        <v>0</v>
      </c>
      <c r="D14" s="108">
        <v>2</v>
      </c>
      <c r="E14" s="108">
        <v>0</v>
      </c>
      <c r="F14" s="112"/>
      <c r="G14" s="113">
        <v>2</v>
      </c>
      <c r="H14" s="111">
        <v>0</v>
      </c>
      <c r="I14" s="107">
        <v>0</v>
      </c>
      <c r="J14" s="108">
        <v>2</v>
      </c>
      <c r="K14" s="111">
        <v>2</v>
      </c>
      <c r="L14" s="107">
        <v>0</v>
      </c>
      <c r="M14" s="118"/>
      <c r="N14" s="119"/>
      <c r="O14" s="149"/>
      <c r="P14" s="148"/>
    </row>
    <row r="15" spans="1:16" s="24" customFormat="1" ht="15.75">
      <c r="A15" s="18">
        <v>4</v>
      </c>
      <c r="B15" s="85" t="s">
        <v>6</v>
      </c>
      <c r="C15" s="19">
        <v>15</v>
      </c>
      <c r="D15" s="20">
        <v>19</v>
      </c>
      <c r="E15" s="20">
        <v>21</v>
      </c>
      <c r="F15" s="44"/>
      <c r="G15" s="31">
        <v>26</v>
      </c>
      <c r="H15" s="21">
        <v>8</v>
      </c>
      <c r="I15" s="19">
        <v>10</v>
      </c>
      <c r="J15" s="20">
        <v>22</v>
      </c>
      <c r="K15" s="21">
        <v>24</v>
      </c>
      <c r="L15" s="19">
        <v>16</v>
      </c>
      <c r="M15" s="22">
        <f>SUM(C15:L15)</f>
        <v>161</v>
      </c>
      <c r="N15" s="23">
        <f>SUM(M15-N16)</f>
        <v>-3</v>
      </c>
      <c r="O15" s="150">
        <f>SUM(C14:L14)</f>
        <v>8</v>
      </c>
      <c r="P15" s="148" t="s">
        <v>48</v>
      </c>
    </row>
    <row r="16" spans="1:16" s="24" customFormat="1" ht="16.5" thickBot="1">
      <c r="A16" s="25"/>
      <c r="B16" s="86"/>
      <c r="C16" s="28">
        <v>30</v>
      </c>
      <c r="D16" s="26">
        <v>16</v>
      </c>
      <c r="E16" s="26">
        <v>23</v>
      </c>
      <c r="F16" s="45"/>
      <c r="G16" s="31">
        <v>11</v>
      </c>
      <c r="H16" s="27">
        <v>12</v>
      </c>
      <c r="I16" s="28">
        <v>21</v>
      </c>
      <c r="J16" s="26">
        <v>12</v>
      </c>
      <c r="K16" s="27">
        <v>8</v>
      </c>
      <c r="L16" s="28">
        <v>31</v>
      </c>
      <c r="M16" s="29"/>
      <c r="N16" s="30">
        <f>SUM(C16:L16)</f>
        <v>164</v>
      </c>
      <c r="O16" s="151"/>
      <c r="P16" s="152"/>
    </row>
    <row r="17" spans="1:16" s="17" customFormat="1" ht="15.75">
      <c r="A17" s="14"/>
      <c r="B17" s="87"/>
      <c r="C17" s="107">
        <v>0</v>
      </c>
      <c r="D17" s="108">
        <v>0</v>
      </c>
      <c r="E17" s="108">
        <v>0</v>
      </c>
      <c r="F17" s="108">
        <v>0</v>
      </c>
      <c r="G17" s="112"/>
      <c r="H17" s="107">
        <v>0</v>
      </c>
      <c r="I17" s="107">
        <v>0</v>
      </c>
      <c r="J17" s="108">
        <v>0</v>
      </c>
      <c r="K17" s="111">
        <v>2</v>
      </c>
      <c r="L17" s="107">
        <v>0</v>
      </c>
      <c r="M17" s="118"/>
      <c r="N17" s="119"/>
      <c r="O17" s="149"/>
      <c r="P17" s="148"/>
    </row>
    <row r="18" spans="1:16" s="24" customFormat="1" ht="15.75">
      <c r="A18" s="18">
        <v>5</v>
      </c>
      <c r="B18" s="85" t="s">
        <v>7</v>
      </c>
      <c r="C18" s="19">
        <v>4</v>
      </c>
      <c r="D18" s="20">
        <v>8</v>
      </c>
      <c r="E18" s="20">
        <v>9</v>
      </c>
      <c r="F18" s="20">
        <v>11</v>
      </c>
      <c r="G18" s="44"/>
      <c r="H18" s="19">
        <v>8</v>
      </c>
      <c r="I18" s="19">
        <v>0</v>
      </c>
      <c r="J18" s="20">
        <v>12</v>
      </c>
      <c r="K18" s="21">
        <v>15</v>
      </c>
      <c r="L18" s="19">
        <v>0</v>
      </c>
      <c r="M18" s="22">
        <f>SUM(C18:L18)</f>
        <v>67</v>
      </c>
      <c r="N18" s="23">
        <f>SUM(M18-N19)</f>
        <v>-94</v>
      </c>
      <c r="O18" s="150">
        <f>SUM(C17:L17)</f>
        <v>2</v>
      </c>
      <c r="P18" s="148" t="s">
        <v>40</v>
      </c>
    </row>
    <row r="19" spans="1:16" s="24" customFormat="1" ht="16.5" thickBot="1">
      <c r="A19" s="25"/>
      <c r="B19" s="86"/>
      <c r="C19" s="28">
        <v>23</v>
      </c>
      <c r="D19" s="26">
        <v>21</v>
      </c>
      <c r="E19" s="26">
        <v>24</v>
      </c>
      <c r="F19" s="26">
        <v>26</v>
      </c>
      <c r="G19" s="45"/>
      <c r="H19" s="19">
        <v>20</v>
      </c>
      <c r="I19" s="28">
        <v>10</v>
      </c>
      <c r="J19" s="26">
        <v>15</v>
      </c>
      <c r="K19" s="27">
        <v>12</v>
      </c>
      <c r="L19" s="28">
        <v>10</v>
      </c>
      <c r="M19" s="29"/>
      <c r="N19" s="30">
        <f>SUM(C19:L19)</f>
        <v>161</v>
      </c>
      <c r="O19" s="151"/>
      <c r="P19" s="152"/>
    </row>
    <row r="20" spans="1:16" s="17" customFormat="1" ht="15.75">
      <c r="A20" s="14"/>
      <c r="B20" s="87"/>
      <c r="C20" s="107">
        <v>0</v>
      </c>
      <c r="D20" s="108">
        <v>2</v>
      </c>
      <c r="E20" s="108">
        <v>0</v>
      </c>
      <c r="F20" s="108">
        <v>2</v>
      </c>
      <c r="G20" s="108">
        <v>2</v>
      </c>
      <c r="H20" s="112"/>
      <c r="I20" s="107">
        <v>0</v>
      </c>
      <c r="J20" s="108">
        <v>2</v>
      </c>
      <c r="K20" s="111">
        <v>2</v>
      </c>
      <c r="L20" s="107">
        <v>0</v>
      </c>
      <c r="M20" s="118"/>
      <c r="N20" s="119"/>
      <c r="O20" s="149"/>
      <c r="P20" s="148"/>
    </row>
    <row r="21" spans="1:16" s="24" customFormat="1" ht="15.75">
      <c r="A21" s="18">
        <v>6</v>
      </c>
      <c r="B21" s="85" t="s">
        <v>8</v>
      </c>
      <c r="C21" s="19">
        <v>9</v>
      </c>
      <c r="D21" s="20">
        <v>12</v>
      </c>
      <c r="E21" s="20">
        <v>7</v>
      </c>
      <c r="F21" s="20">
        <v>12</v>
      </c>
      <c r="G21" s="20">
        <v>20</v>
      </c>
      <c r="H21" s="44"/>
      <c r="I21" s="19">
        <v>10</v>
      </c>
      <c r="J21" s="20">
        <v>23</v>
      </c>
      <c r="K21" s="21">
        <v>19</v>
      </c>
      <c r="L21" s="19">
        <v>14</v>
      </c>
      <c r="M21" s="22">
        <f>SUM(C21:L21)</f>
        <v>126</v>
      </c>
      <c r="N21" s="23">
        <f>SUM(M21-N22)</f>
        <v>-29</v>
      </c>
      <c r="O21" s="150">
        <f>SUM(C20:L20)</f>
        <v>10</v>
      </c>
      <c r="P21" s="148" t="s">
        <v>47</v>
      </c>
    </row>
    <row r="22" spans="1:16" s="24" customFormat="1" ht="16.5" thickBot="1">
      <c r="A22" s="25"/>
      <c r="B22" s="86"/>
      <c r="C22" s="28">
        <v>27</v>
      </c>
      <c r="D22" s="26">
        <v>11</v>
      </c>
      <c r="E22" s="26">
        <v>26</v>
      </c>
      <c r="F22" s="26">
        <v>8</v>
      </c>
      <c r="G22" s="26">
        <v>8</v>
      </c>
      <c r="H22" s="45"/>
      <c r="I22" s="19">
        <v>36</v>
      </c>
      <c r="J22" s="26">
        <v>9</v>
      </c>
      <c r="K22" s="27">
        <v>5</v>
      </c>
      <c r="L22" s="28">
        <v>25</v>
      </c>
      <c r="M22" s="29"/>
      <c r="N22" s="30">
        <f>SUM(C22:L22)</f>
        <v>155</v>
      </c>
      <c r="O22" s="151"/>
      <c r="P22" s="152"/>
    </row>
    <row r="23" spans="1:16" s="17" customFormat="1" ht="15.75">
      <c r="A23" s="14"/>
      <c r="B23" s="87"/>
      <c r="C23" s="107">
        <v>2</v>
      </c>
      <c r="D23" s="108">
        <v>2</v>
      </c>
      <c r="E23" s="108">
        <v>2</v>
      </c>
      <c r="F23" s="108">
        <v>2</v>
      </c>
      <c r="G23" s="108">
        <v>2</v>
      </c>
      <c r="H23" s="108">
        <v>2</v>
      </c>
      <c r="I23" s="112"/>
      <c r="J23" s="113">
        <v>2</v>
      </c>
      <c r="K23" s="111">
        <v>2</v>
      </c>
      <c r="L23" s="107">
        <v>2</v>
      </c>
      <c r="M23" s="118"/>
      <c r="N23" s="119"/>
      <c r="O23" s="149"/>
      <c r="P23" s="148"/>
    </row>
    <row r="24" spans="1:16" s="24" customFormat="1" ht="15.75">
      <c r="A24" s="18">
        <v>7</v>
      </c>
      <c r="B24" s="85" t="s">
        <v>14</v>
      </c>
      <c r="C24" s="19">
        <v>17</v>
      </c>
      <c r="D24" s="20">
        <v>27</v>
      </c>
      <c r="E24" s="20">
        <v>31</v>
      </c>
      <c r="F24" s="20">
        <v>21</v>
      </c>
      <c r="G24" s="20">
        <v>10</v>
      </c>
      <c r="H24" s="20">
        <v>36</v>
      </c>
      <c r="I24" s="44"/>
      <c r="J24" s="31">
        <v>31</v>
      </c>
      <c r="K24" s="21">
        <v>30</v>
      </c>
      <c r="L24" s="19">
        <v>23</v>
      </c>
      <c r="M24" s="22">
        <f>SUM(C24:L24)</f>
        <v>226</v>
      </c>
      <c r="N24" s="23">
        <f>SUM(M24-N25)</f>
        <v>151</v>
      </c>
      <c r="O24" s="150">
        <f>SUM(C23:L23)</f>
        <v>18</v>
      </c>
      <c r="P24" s="148" t="s">
        <v>44</v>
      </c>
    </row>
    <row r="25" spans="1:16" s="24" customFormat="1" ht="16.5" thickBot="1">
      <c r="A25" s="25"/>
      <c r="B25" s="86"/>
      <c r="C25" s="28">
        <v>16</v>
      </c>
      <c r="D25" s="26">
        <v>3</v>
      </c>
      <c r="E25" s="26">
        <v>7</v>
      </c>
      <c r="F25" s="26">
        <v>10</v>
      </c>
      <c r="G25" s="26">
        <v>0</v>
      </c>
      <c r="H25" s="26">
        <v>10</v>
      </c>
      <c r="I25" s="45"/>
      <c r="J25" s="31">
        <v>7</v>
      </c>
      <c r="K25" s="27">
        <v>9</v>
      </c>
      <c r="L25" s="28">
        <v>13</v>
      </c>
      <c r="M25" s="29"/>
      <c r="N25" s="30">
        <f>SUM(C25:L25)</f>
        <v>75</v>
      </c>
      <c r="O25" s="151"/>
      <c r="P25" s="152"/>
    </row>
    <row r="26" spans="1:16" s="24" customFormat="1" ht="15.75">
      <c r="A26" s="18"/>
      <c r="B26" s="85"/>
      <c r="C26" s="107">
        <v>0</v>
      </c>
      <c r="D26" s="108">
        <v>0</v>
      </c>
      <c r="E26" s="108">
        <v>0</v>
      </c>
      <c r="F26" s="108">
        <v>0</v>
      </c>
      <c r="G26" s="108">
        <v>2</v>
      </c>
      <c r="H26" s="111">
        <v>0</v>
      </c>
      <c r="I26" s="113">
        <v>0</v>
      </c>
      <c r="J26" s="112"/>
      <c r="K26" s="107">
        <v>1</v>
      </c>
      <c r="L26" s="107">
        <v>0</v>
      </c>
      <c r="M26" s="118"/>
      <c r="N26" s="119"/>
      <c r="O26" s="153"/>
      <c r="P26" s="148"/>
    </row>
    <row r="27" spans="1:16" s="24" customFormat="1" ht="15.75">
      <c r="A27" s="18">
        <v>8</v>
      </c>
      <c r="B27" s="85" t="s">
        <v>15</v>
      </c>
      <c r="C27" s="19">
        <v>9</v>
      </c>
      <c r="D27" s="20">
        <v>13</v>
      </c>
      <c r="E27" s="20">
        <v>5</v>
      </c>
      <c r="F27" s="20">
        <v>12</v>
      </c>
      <c r="G27" s="20">
        <v>15</v>
      </c>
      <c r="H27" s="21">
        <v>9</v>
      </c>
      <c r="I27" s="31">
        <v>7</v>
      </c>
      <c r="J27" s="44"/>
      <c r="K27" s="19">
        <v>15</v>
      </c>
      <c r="L27" s="19">
        <v>9</v>
      </c>
      <c r="M27" s="22">
        <f>SUM(C27:L27)</f>
        <v>94</v>
      </c>
      <c r="N27" s="23">
        <f>SUM(M27-N28)</f>
        <v>-111</v>
      </c>
      <c r="O27" s="150">
        <f>SUM(C26:L26)</f>
        <v>3</v>
      </c>
      <c r="P27" s="148" t="s">
        <v>43</v>
      </c>
    </row>
    <row r="28" spans="1:16" s="24" customFormat="1" ht="16.5" thickBot="1">
      <c r="A28" s="18"/>
      <c r="B28" s="85"/>
      <c r="C28" s="19">
        <v>28</v>
      </c>
      <c r="D28" s="20">
        <v>17</v>
      </c>
      <c r="E28" s="20">
        <v>25</v>
      </c>
      <c r="F28" s="20">
        <v>22</v>
      </c>
      <c r="G28" s="20">
        <v>12</v>
      </c>
      <c r="H28" s="21">
        <v>23</v>
      </c>
      <c r="I28" s="31">
        <v>31</v>
      </c>
      <c r="J28" s="45"/>
      <c r="K28" s="19">
        <v>15</v>
      </c>
      <c r="L28" s="19">
        <v>32</v>
      </c>
      <c r="M28" s="29"/>
      <c r="N28" s="30">
        <f>SUM(C28:L28)</f>
        <v>205</v>
      </c>
      <c r="O28" s="151"/>
      <c r="P28" s="148"/>
    </row>
    <row r="29" spans="1:16" s="24" customFormat="1" ht="15.75">
      <c r="A29" s="32"/>
      <c r="B29" s="88"/>
      <c r="C29" s="117">
        <v>0</v>
      </c>
      <c r="D29" s="115">
        <v>0</v>
      </c>
      <c r="E29" s="115">
        <v>0</v>
      </c>
      <c r="F29" s="115">
        <v>0</v>
      </c>
      <c r="G29" s="115">
        <v>0</v>
      </c>
      <c r="H29" s="116">
        <v>0</v>
      </c>
      <c r="I29" s="117">
        <v>0</v>
      </c>
      <c r="J29" s="108">
        <v>1</v>
      </c>
      <c r="K29" s="112"/>
      <c r="L29" s="117">
        <v>0</v>
      </c>
      <c r="M29" s="118"/>
      <c r="N29" s="119"/>
      <c r="O29" s="153"/>
      <c r="P29" s="154"/>
    </row>
    <row r="30" spans="1:16" s="24" customFormat="1" ht="15.75">
      <c r="A30" s="18">
        <v>9</v>
      </c>
      <c r="B30" s="85" t="s">
        <v>16</v>
      </c>
      <c r="C30" s="19">
        <v>0</v>
      </c>
      <c r="D30" s="20">
        <v>5</v>
      </c>
      <c r="E30" s="20">
        <v>11</v>
      </c>
      <c r="F30" s="20">
        <v>8</v>
      </c>
      <c r="G30" s="20">
        <v>12</v>
      </c>
      <c r="H30" s="21">
        <v>5</v>
      </c>
      <c r="I30" s="19">
        <v>9</v>
      </c>
      <c r="J30" s="20">
        <v>15</v>
      </c>
      <c r="K30" s="44"/>
      <c r="L30" s="19">
        <v>0</v>
      </c>
      <c r="M30" s="22">
        <f>SUM(C30:L30)</f>
        <v>65</v>
      </c>
      <c r="N30" s="23">
        <f>SUM(M30-N31)</f>
        <v>-109</v>
      </c>
      <c r="O30" s="150">
        <f>SUM(C29:L29)</f>
        <v>1</v>
      </c>
      <c r="P30" s="148" t="s">
        <v>39</v>
      </c>
    </row>
    <row r="31" spans="1:16" s="24" customFormat="1" ht="16.5" thickBot="1">
      <c r="A31" s="25"/>
      <c r="B31" s="86"/>
      <c r="C31" s="28">
        <v>10</v>
      </c>
      <c r="D31" s="26">
        <v>22</v>
      </c>
      <c r="E31" s="26">
        <v>29</v>
      </c>
      <c r="F31" s="26">
        <v>24</v>
      </c>
      <c r="G31" s="26">
        <v>15</v>
      </c>
      <c r="H31" s="27">
        <v>19</v>
      </c>
      <c r="I31" s="28">
        <v>30</v>
      </c>
      <c r="J31" s="26">
        <v>15</v>
      </c>
      <c r="K31" s="45"/>
      <c r="L31" s="19">
        <v>10</v>
      </c>
      <c r="M31" s="29"/>
      <c r="N31" s="30">
        <f>SUM(C31:L31)</f>
        <v>174</v>
      </c>
      <c r="O31" s="151"/>
      <c r="P31" s="152"/>
    </row>
    <row r="32" spans="1:16" s="24" customFormat="1" ht="15.75">
      <c r="A32" s="32"/>
      <c r="B32" s="84"/>
      <c r="C32" s="117">
        <v>2</v>
      </c>
      <c r="D32" s="115">
        <v>2</v>
      </c>
      <c r="E32" s="115">
        <v>2</v>
      </c>
      <c r="F32" s="115">
        <v>2</v>
      </c>
      <c r="G32" s="115">
        <v>2</v>
      </c>
      <c r="H32" s="116">
        <v>2</v>
      </c>
      <c r="I32" s="117">
        <v>0</v>
      </c>
      <c r="J32" s="115">
        <v>2</v>
      </c>
      <c r="K32" s="108">
        <v>2</v>
      </c>
      <c r="L32" s="112"/>
      <c r="M32" s="118"/>
      <c r="N32" s="119"/>
      <c r="O32" s="153"/>
      <c r="P32" s="154"/>
    </row>
    <row r="33" spans="1:16" s="24" customFormat="1" ht="15.75">
      <c r="A33" s="18">
        <v>10</v>
      </c>
      <c r="B33" s="85" t="s">
        <v>17</v>
      </c>
      <c r="C33" s="19">
        <v>22</v>
      </c>
      <c r="D33" s="20">
        <v>33</v>
      </c>
      <c r="E33" s="20">
        <v>26</v>
      </c>
      <c r="F33" s="20">
        <v>31</v>
      </c>
      <c r="G33" s="20">
        <v>10</v>
      </c>
      <c r="H33" s="21">
        <v>25</v>
      </c>
      <c r="I33" s="19">
        <v>13</v>
      </c>
      <c r="J33" s="20">
        <v>32</v>
      </c>
      <c r="K33" s="20">
        <v>10</v>
      </c>
      <c r="L33" s="44"/>
      <c r="M33" s="22">
        <f>SUM(C33:L33)</f>
        <v>202</v>
      </c>
      <c r="N33" s="23">
        <f>SUM(M33-N34)</f>
        <v>88</v>
      </c>
      <c r="O33" s="150">
        <f>SUM(C32:L32)</f>
        <v>16</v>
      </c>
      <c r="P33" s="148" t="s">
        <v>38</v>
      </c>
    </row>
    <row r="34" spans="1:16" s="24" customFormat="1" ht="16.5" thickBot="1">
      <c r="A34" s="33"/>
      <c r="B34" s="89"/>
      <c r="C34" s="34">
        <v>19</v>
      </c>
      <c r="D34" s="35">
        <v>20</v>
      </c>
      <c r="E34" s="35">
        <v>13</v>
      </c>
      <c r="F34" s="35">
        <v>16</v>
      </c>
      <c r="G34" s="35">
        <v>0</v>
      </c>
      <c r="H34" s="36">
        <v>14</v>
      </c>
      <c r="I34" s="34">
        <v>23</v>
      </c>
      <c r="J34" s="35">
        <v>9</v>
      </c>
      <c r="K34" s="35">
        <v>0</v>
      </c>
      <c r="L34" s="45"/>
      <c r="M34" s="37"/>
      <c r="N34" s="38">
        <f>SUM(C34:L34)</f>
        <v>114</v>
      </c>
      <c r="O34" s="155"/>
      <c r="P34" s="156"/>
    </row>
    <row r="35" spans="2:16" s="13" customFormat="1" ht="15">
      <c r="B35" s="39"/>
      <c r="M35" s="24">
        <f>SUM(M5:M34)</f>
        <v>1459</v>
      </c>
      <c r="N35" s="24">
        <f>SUM(N10+N16+N13+N7+N25+N22+N19+N28+N31+N34)</f>
        <v>1459</v>
      </c>
      <c r="O35" s="101"/>
      <c r="P35" s="101"/>
    </row>
    <row r="36" spans="1:16" ht="12.75">
      <c r="A36"/>
      <c r="M36" s="102"/>
      <c r="N36" s="102"/>
      <c r="O36"/>
      <c r="P36"/>
    </row>
  </sheetData>
  <mergeCells count="1">
    <mergeCell ref="M4:N4"/>
  </mergeCells>
  <printOptions/>
  <pageMargins left="0.6" right="0.35433070866141736" top="0.42" bottom="0.32" header="0.32" footer="0.11811023622047245"/>
  <pageSetup fitToHeight="1" fitToWidth="1" horizontalDpi="600" verticalDpi="600" orientation="landscape" paperSize="9" scale="97" r:id="rId1"/>
  <headerFooter alignWithMargins="0">
    <oddFooter>&amp;C&amp;8Eesti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Q5" sqref="Q5"/>
    </sheetView>
  </sheetViews>
  <sheetFormatPr defaultColWidth="9.140625" defaultRowHeight="12.75"/>
  <cols>
    <col min="1" max="1" width="4.7109375" style="40" customWidth="1"/>
    <col min="2" max="2" width="22.140625" style="40" customWidth="1"/>
    <col min="3" max="12" width="5.7109375" style="0" customWidth="1"/>
    <col min="13" max="13" width="8.28125" style="0" customWidth="1"/>
    <col min="14" max="14" width="6.421875" style="0" customWidth="1"/>
    <col min="15" max="15" width="10.421875" style="40" bestFit="1" customWidth="1"/>
    <col min="16" max="16" width="8.00390625" style="40" customWidth="1"/>
  </cols>
  <sheetData>
    <row r="1" spans="1:12" s="4" customFormat="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4" customFormat="1" ht="18">
      <c r="A2" s="5"/>
      <c r="B2" s="6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4" customFormat="1" ht="16.5" thickBot="1">
      <c r="B3" s="46" t="s">
        <v>20</v>
      </c>
      <c r="I3" s="7"/>
      <c r="J3" s="7"/>
      <c r="K3" s="7"/>
      <c r="L3" s="6"/>
    </row>
    <row r="4" spans="1:16" s="13" customFormat="1" ht="21.75" customHeight="1" thickBot="1">
      <c r="A4" s="163"/>
      <c r="B4" s="158" t="s">
        <v>1</v>
      </c>
      <c r="C4" s="168">
        <v>1</v>
      </c>
      <c r="D4" s="167"/>
      <c r="E4" s="168">
        <v>2</v>
      </c>
      <c r="F4" s="167"/>
      <c r="G4" s="168">
        <v>3</v>
      </c>
      <c r="H4" s="167"/>
      <c r="I4" s="168">
        <v>4</v>
      </c>
      <c r="J4" s="167"/>
      <c r="K4" s="168">
        <v>5</v>
      </c>
      <c r="L4" s="167"/>
      <c r="M4" s="166" t="s">
        <v>2</v>
      </c>
      <c r="N4" s="167"/>
      <c r="O4" s="159" t="s">
        <v>3</v>
      </c>
      <c r="P4" s="160" t="s">
        <v>4</v>
      </c>
    </row>
    <row r="5" spans="1:16" s="17" customFormat="1" ht="16.5" thickTop="1">
      <c r="A5" s="14"/>
      <c r="B5" s="81"/>
      <c r="C5" s="47"/>
      <c r="D5" s="48"/>
      <c r="E5" s="130">
        <v>2</v>
      </c>
      <c r="F5" s="131"/>
      <c r="G5" s="132">
        <v>2</v>
      </c>
      <c r="H5" s="131"/>
      <c r="I5" s="133">
        <v>0</v>
      </c>
      <c r="J5" s="131"/>
      <c r="K5" s="132">
        <v>0</v>
      </c>
      <c r="L5" s="131"/>
      <c r="M5" s="15"/>
      <c r="N5" s="16"/>
      <c r="O5" s="120"/>
      <c r="P5" s="121"/>
    </row>
    <row r="6" spans="1:16" s="24" customFormat="1" ht="15.75">
      <c r="A6" s="18">
        <v>1</v>
      </c>
      <c r="B6" s="82" t="s">
        <v>11</v>
      </c>
      <c r="C6" s="49"/>
      <c r="D6" s="50"/>
      <c r="E6" s="95">
        <v>22</v>
      </c>
      <c r="F6" s="67"/>
      <c r="G6" s="64">
        <v>27</v>
      </c>
      <c r="H6" s="67"/>
      <c r="I6" s="73">
        <v>16</v>
      </c>
      <c r="J6" s="67"/>
      <c r="K6" s="64">
        <v>19</v>
      </c>
      <c r="L6" s="67"/>
      <c r="M6" s="22">
        <f>SUM(C6:L6)</f>
        <v>84</v>
      </c>
      <c r="N6" s="23">
        <f>SUM(M6-N7)</f>
        <v>22</v>
      </c>
      <c r="O6" s="126">
        <f>SUM(C5:L5)</f>
        <v>4</v>
      </c>
      <c r="P6" s="129"/>
    </row>
    <row r="7" spans="1:16" s="24" customFormat="1" ht="16.5" thickBot="1">
      <c r="A7" s="25"/>
      <c r="B7" s="83"/>
      <c r="C7" s="51"/>
      <c r="D7" s="52"/>
      <c r="E7" s="96">
        <v>14</v>
      </c>
      <c r="F7" s="78"/>
      <c r="G7" s="65">
        <v>9</v>
      </c>
      <c r="H7" s="69"/>
      <c r="I7" s="74">
        <v>17</v>
      </c>
      <c r="J7" s="69"/>
      <c r="K7" s="65">
        <v>22</v>
      </c>
      <c r="L7" s="69"/>
      <c r="M7" s="29"/>
      <c r="N7" s="30">
        <f>SUM(C7:L7)</f>
        <v>62</v>
      </c>
      <c r="O7" s="127"/>
      <c r="P7" s="124"/>
    </row>
    <row r="8" spans="1:16" s="17" customFormat="1" ht="15.75">
      <c r="A8" s="14"/>
      <c r="B8" s="84"/>
      <c r="C8" s="134">
        <v>0</v>
      </c>
      <c r="D8" s="135"/>
      <c r="E8" s="136"/>
      <c r="F8" s="137"/>
      <c r="G8" s="138">
        <v>2</v>
      </c>
      <c r="H8" s="139"/>
      <c r="I8" s="140">
        <v>0</v>
      </c>
      <c r="J8" s="139"/>
      <c r="K8" s="138">
        <v>0</v>
      </c>
      <c r="L8" s="139"/>
      <c r="M8" s="15"/>
      <c r="N8" s="16"/>
      <c r="O8" s="120"/>
      <c r="P8" s="121"/>
    </row>
    <row r="9" spans="1:16" s="24" customFormat="1" ht="15.75">
      <c r="A9" s="18">
        <v>2</v>
      </c>
      <c r="B9" s="85" t="s">
        <v>19</v>
      </c>
      <c r="C9" s="64">
        <v>14</v>
      </c>
      <c r="D9" s="92"/>
      <c r="E9" s="53"/>
      <c r="F9" s="54"/>
      <c r="G9" s="64">
        <v>26</v>
      </c>
      <c r="H9" s="67"/>
      <c r="I9" s="73">
        <v>7</v>
      </c>
      <c r="J9" s="67"/>
      <c r="K9" s="64">
        <v>13</v>
      </c>
      <c r="L9" s="67"/>
      <c r="M9" s="22">
        <f>SUM(C9:L9)</f>
        <v>60</v>
      </c>
      <c r="N9" s="23">
        <f>SUM(M9-N10)</f>
        <v>-26</v>
      </c>
      <c r="O9" s="126">
        <f>SUM(C8:L8)</f>
        <v>2</v>
      </c>
      <c r="P9" s="121"/>
    </row>
    <row r="10" spans="1:16" s="24" customFormat="1" ht="16.5" thickBot="1">
      <c r="A10" s="25"/>
      <c r="B10" s="86"/>
      <c r="C10" s="65">
        <v>22</v>
      </c>
      <c r="D10" s="93"/>
      <c r="E10" s="55"/>
      <c r="F10" s="56"/>
      <c r="G10" s="77">
        <v>7</v>
      </c>
      <c r="H10" s="78"/>
      <c r="I10" s="74">
        <v>31</v>
      </c>
      <c r="J10" s="69"/>
      <c r="K10" s="65">
        <v>26</v>
      </c>
      <c r="L10" s="69"/>
      <c r="M10" s="29"/>
      <c r="N10" s="30">
        <f>SUM(C10:L10)</f>
        <v>86</v>
      </c>
      <c r="O10" s="127"/>
      <c r="P10" s="124"/>
    </row>
    <row r="11" spans="1:16" s="17" customFormat="1" ht="15.75">
      <c r="A11" s="14"/>
      <c r="B11" s="87"/>
      <c r="C11" s="138">
        <v>0</v>
      </c>
      <c r="D11" s="141"/>
      <c r="E11" s="134">
        <v>0</v>
      </c>
      <c r="F11" s="135"/>
      <c r="G11" s="136"/>
      <c r="H11" s="137"/>
      <c r="I11" s="142">
        <v>0</v>
      </c>
      <c r="J11" s="143"/>
      <c r="K11" s="144">
        <v>0</v>
      </c>
      <c r="L11" s="143"/>
      <c r="M11" s="15"/>
      <c r="N11" s="16"/>
      <c r="O11" s="120"/>
      <c r="P11" s="121"/>
    </row>
    <row r="12" spans="1:16" s="24" customFormat="1" ht="15.75">
      <c r="A12" s="18">
        <v>3</v>
      </c>
      <c r="B12" s="85" t="s">
        <v>18</v>
      </c>
      <c r="C12" s="64">
        <v>9</v>
      </c>
      <c r="D12" s="92"/>
      <c r="E12" s="64">
        <v>7</v>
      </c>
      <c r="F12" s="92"/>
      <c r="G12" s="53"/>
      <c r="H12" s="54"/>
      <c r="I12" s="73">
        <v>10</v>
      </c>
      <c r="J12" s="67"/>
      <c r="K12" s="64">
        <v>14</v>
      </c>
      <c r="L12" s="67"/>
      <c r="M12" s="22">
        <f>SUM(C12:L12)</f>
        <v>40</v>
      </c>
      <c r="N12" s="23">
        <f>SUM(M12-N13)</f>
        <v>-74</v>
      </c>
      <c r="O12" s="126">
        <f>SUM(C11:L11)</f>
        <v>0</v>
      </c>
      <c r="P12" s="121"/>
    </row>
    <row r="13" spans="1:16" s="24" customFormat="1" ht="16.5" thickBot="1">
      <c r="A13" s="25"/>
      <c r="B13" s="86"/>
      <c r="C13" s="65">
        <v>27</v>
      </c>
      <c r="D13" s="93"/>
      <c r="E13" s="65">
        <v>26</v>
      </c>
      <c r="F13" s="93"/>
      <c r="G13" s="55"/>
      <c r="H13" s="56"/>
      <c r="I13" s="97">
        <v>36</v>
      </c>
      <c r="J13" s="78"/>
      <c r="K13" s="65">
        <v>25</v>
      </c>
      <c r="L13" s="69"/>
      <c r="M13" s="29"/>
      <c r="N13" s="30">
        <f>SUM(C13:L13)</f>
        <v>114</v>
      </c>
      <c r="O13" s="127"/>
      <c r="P13" s="124"/>
    </row>
    <row r="14" spans="1:16" s="17" customFormat="1" ht="15.75">
      <c r="A14" s="14"/>
      <c r="B14" s="87"/>
      <c r="C14" s="138">
        <v>2</v>
      </c>
      <c r="D14" s="141"/>
      <c r="E14" s="138">
        <v>2</v>
      </c>
      <c r="F14" s="141"/>
      <c r="G14" s="134">
        <v>2</v>
      </c>
      <c r="H14" s="135"/>
      <c r="I14" s="136"/>
      <c r="J14" s="137"/>
      <c r="K14" s="138">
        <v>2</v>
      </c>
      <c r="L14" s="139"/>
      <c r="M14" s="15"/>
      <c r="N14" s="16"/>
      <c r="O14" s="120"/>
      <c r="P14" s="121"/>
    </row>
    <row r="15" spans="1:16" s="24" customFormat="1" ht="15.75">
      <c r="A15" s="18">
        <v>4</v>
      </c>
      <c r="B15" s="85" t="s">
        <v>14</v>
      </c>
      <c r="C15" s="64">
        <v>17</v>
      </c>
      <c r="D15" s="92"/>
      <c r="E15" s="64">
        <v>31</v>
      </c>
      <c r="F15" s="92"/>
      <c r="G15" s="64">
        <v>36</v>
      </c>
      <c r="H15" s="92"/>
      <c r="I15" s="53"/>
      <c r="J15" s="54"/>
      <c r="K15" s="64">
        <v>23</v>
      </c>
      <c r="L15" s="67"/>
      <c r="M15" s="22">
        <f>SUM(C15:L15)</f>
        <v>107</v>
      </c>
      <c r="N15" s="23">
        <f>SUM(M15-N16)</f>
        <v>61</v>
      </c>
      <c r="O15" s="126">
        <f>SUM(C14:L14)</f>
        <v>8</v>
      </c>
      <c r="P15" s="121"/>
    </row>
    <row r="16" spans="1:16" s="24" customFormat="1" ht="16.5" thickBot="1">
      <c r="A16" s="25"/>
      <c r="B16" s="86"/>
      <c r="C16" s="65">
        <v>16</v>
      </c>
      <c r="D16" s="93"/>
      <c r="E16" s="65">
        <v>7</v>
      </c>
      <c r="F16" s="93"/>
      <c r="G16" s="65">
        <v>10</v>
      </c>
      <c r="H16" s="93"/>
      <c r="I16" s="55"/>
      <c r="J16" s="56"/>
      <c r="K16" s="77">
        <v>13</v>
      </c>
      <c r="L16" s="78"/>
      <c r="M16" s="29"/>
      <c r="N16" s="30">
        <f>SUM(C16:L16)</f>
        <v>46</v>
      </c>
      <c r="O16" s="127"/>
      <c r="P16" s="124"/>
    </row>
    <row r="17" spans="1:16" s="24" customFormat="1" ht="15.75">
      <c r="A17" s="32"/>
      <c r="B17" s="88"/>
      <c r="C17" s="144">
        <v>2</v>
      </c>
      <c r="D17" s="145"/>
      <c r="E17" s="144">
        <v>2</v>
      </c>
      <c r="F17" s="145"/>
      <c r="G17" s="144">
        <v>2</v>
      </c>
      <c r="H17" s="143"/>
      <c r="I17" s="134">
        <v>0</v>
      </c>
      <c r="J17" s="146"/>
      <c r="K17" s="136"/>
      <c r="L17" s="137"/>
      <c r="M17" s="15"/>
      <c r="N17" s="16"/>
      <c r="O17" s="122"/>
      <c r="P17" s="123"/>
    </row>
    <row r="18" spans="1:16" s="24" customFormat="1" ht="15.75">
      <c r="A18" s="18">
        <v>5</v>
      </c>
      <c r="B18" s="85" t="s">
        <v>17</v>
      </c>
      <c r="C18" s="64">
        <v>22</v>
      </c>
      <c r="D18" s="92"/>
      <c r="E18" s="64">
        <v>26</v>
      </c>
      <c r="F18" s="92"/>
      <c r="G18" s="64">
        <v>25</v>
      </c>
      <c r="H18" s="67"/>
      <c r="I18" s="64">
        <v>13</v>
      </c>
      <c r="J18" s="98"/>
      <c r="K18" s="53"/>
      <c r="L18" s="54"/>
      <c r="M18" s="22">
        <f>SUM(C18:L18)</f>
        <v>86</v>
      </c>
      <c r="N18" s="23">
        <f>SUM(M18-N19)</f>
        <v>17</v>
      </c>
      <c r="O18" s="126">
        <f>SUM(C17:L17)</f>
        <v>6</v>
      </c>
      <c r="P18" s="121"/>
    </row>
    <row r="19" spans="1:16" s="24" customFormat="1" ht="16.5" thickBot="1">
      <c r="A19" s="33"/>
      <c r="B19" s="89"/>
      <c r="C19" s="77">
        <v>19</v>
      </c>
      <c r="D19" s="94"/>
      <c r="E19" s="77">
        <v>13</v>
      </c>
      <c r="F19" s="94"/>
      <c r="G19" s="77">
        <v>14</v>
      </c>
      <c r="H19" s="78"/>
      <c r="I19" s="77">
        <v>23</v>
      </c>
      <c r="J19" s="99"/>
      <c r="K19" s="55"/>
      <c r="L19" s="56"/>
      <c r="M19" s="37"/>
      <c r="N19" s="38">
        <f>SUM(C19:L19)</f>
        <v>69</v>
      </c>
      <c r="O19" s="128"/>
      <c r="P19" s="125"/>
    </row>
    <row r="20" spans="2:15" s="13" customFormat="1" ht="15">
      <c r="B20" s="39"/>
      <c r="M20" s="24">
        <f>SUM(M5:M19)</f>
        <v>377</v>
      </c>
      <c r="N20" s="24">
        <f>SUM(N10+N13+N7+N16+N19)</f>
        <v>377</v>
      </c>
      <c r="O20" s="100"/>
    </row>
    <row r="21" spans="1:16" ht="12.75">
      <c r="A21"/>
      <c r="M21" s="24"/>
      <c r="N21" s="24"/>
      <c r="O21"/>
      <c r="P21"/>
    </row>
    <row r="22" spans="1:16" ht="12.75">
      <c r="A22"/>
      <c r="M22" s="24"/>
      <c r="N22" s="24"/>
      <c r="O22"/>
      <c r="P22"/>
    </row>
    <row r="23" spans="1:16" ht="12.75">
      <c r="A23"/>
      <c r="O23"/>
      <c r="P23"/>
    </row>
    <row r="24" spans="1:16" ht="12.75">
      <c r="A24"/>
      <c r="O24"/>
      <c r="P24"/>
    </row>
    <row r="25" spans="1:16" ht="12.75">
      <c r="A25"/>
      <c r="O25"/>
      <c r="P25"/>
    </row>
  </sheetData>
  <mergeCells count="6">
    <mergeCell ref="M4:N4"/>
    <mergeCell ref="K4:L4"/>
    <mergeCell ref="C4:D4"/>
    <mergeCell ref="E4:F4"/>
    <mergeCell ref="G4:H4"/>
    <mergeCell ref="I4:J4"/>
  </mergeCells>
  <printOptions/>
  <pageMargins left="0.51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K16" sqref="K16"/>
    </sheetView>
  </sheetViews>
  <sheetFormatPr defaultColWidth="9.140625" defaultRowHeight="12.75"/>
  <cols>
    <col min="1" max="1" width="4.7109375" style="40" customWidth="1"/>
    <col min="2" max="2" width="22.140625" style="40" customWidth="1"/>
    <col min="3" max="7" width="4.7109375" style="0" customWidth="1"/>
    <col min="8" max="8" width="4.8515625" style="0" customWidth="1"/>
    <col min="9" max="9" width="8.28125" style="0" customWidth="1"/>
    <col min="10" max="10" width="6.421875" style="0" customWidth="1"/>
    <col min="11" max="11" width="10.421875" style="40" bestFit="1" customWidth="1"/>
    <col min="12" max="12" width="8.00390625" style="40" customWidth="1"/>
  </cols>
  <sheetData>
    <row r="1" spans="1:8" s="4" customFormat="1" ht="23.25">
      <c r="A1" s="1"/>
      <c r="B1" s="2" t="s">
        <v>0</v>
      </c>
      <c r="C1" s="3"/>
      <c r="D1" s="3"/>
      <c r="E1" s="3"/>
      <c r="F1" s="3"/>
      <c r="G1" s="3"/>
      <c r="H1" s="3"/>
    </row>
    <row r="2" spans="1:8" s="4" customFormat="1" ht="18">
      <c r="A2" s="5"/>
      <c r="B2" s="6" t="s">
        <v>9</v>
      </c>
      <c r="C2" s="3"/>
      <c r="D2" s="3"/>
      <c r="E2" s="3"/>
      <c r="F2" s="3"/>
      <c r="G2" s="3"/>
      <c r="H2" s="3"/>
    </row>
    <row r="3" spans="2:7" s="4" customFormat="1" ht="16.5" thickBot="1">
      <c r="B3" s="46" t="s">
        <v>21</v>
      </c>
      <c r="G3" s="6" t="s">
        <v>41</v>
      </c>
    </row>
    <row r="4" spans="1:12" s="13" customFormat="1" ht="21.75" customHeight="1" thickBot="1">
      <c r="A4" s="8"/>
      <c r="B4" s="9" t="s">
        <v>1</v>
      </c>
      <c r="C4" s="169">
        <v>1</v>
      </c>
      <c r="D4" s="170">
        <v>2</v>
      </c>
      <c r="E4" s="169">
        <v>2</v>
      </c>
      <c r="F4" s="170">
        <v>4</v>
      </c>
      <c r="G4" s="171">
        <v>3</v>
      </c>
      <c r="H4" s="170">
        <v>6</v>
      </c>
      <c r="I4" s="10" t="s">
        <v>2</v>
      </c>
      <c r="J4" s="11"/>
      <c r="K4" s="9" t="s">
        <v>3</v>
      </c>
      <c r="L4" s="12" t="s">
        <v>4</v>
      </c>
    </row>
    <row r="5" spans="1:12" s="17" customFormat="1" ht="16.5" thickTop="1">
      <c r="A5" s="14"/>
      <c r="B5" s="81"/>
      <c r="C5" s="57"/>
      <c r="D5" s="58"/>
      <c r="E5" s="76">
        <v>0</v>
      </c>
      <c r="F5" s="66"/>
      <c r="G5" s="72">
        <v>2</v>
      </c>
      <c r="H5" s="66"/>
      <c r="I5" s="15"/>
      <c r="J5" s="16"/>
      <c r="K5" s="162"/>
      <c r="L5" s="121"/>
    </row>
    <row r="6" spans="1:12" s="24" customFormat="1" ht="15.75">
      <c r="A6" s="18">
        <v>1</v>
      </c>
      <c r="B6" s="82" t="s">
        <v>5</v>
      </c>
      <c r="C6" s="59"/>
      <c r="D6" s="60"/>
      <c r="E6" s="64">
        <v>16</v>
      </c>
      <c r="F6" s="67"/>
      <c r="G6" s="73">
        <v>17</v>
      </c>
      <c r="H6" s="67"/>
      <c r="I6" s="22">
        <f>SUM(C6:H6)</f>
        <v>33</v>
      </c>
      <c r="J6" s="23">
        <f>SUM(I6-J7)</f>
        <v>1</v>
      </c>
      <c r="K6" s="126">
        <f>SUM(C5:H5)</f>
        <v>2</v>
      </c>
      <c r="L6" s="129"/>
    </row>
    <row r="7" spans="1:12" s="24" customFormat="1" ht="15.75">
      <c r="A7" s="25"/>
      <c r="B7" s="83" t="s">
        <v>12</v>
      </c>
      <c r="C7" s="61"/>
      <c r="D7" s="62"/>
      <c r="E7" s="65">
        <v>19</v>
      </c>
      <c r="F7" s="69"/>
      <c r="G7" s="74">
        <v>13</v>
      </c>
      <c r="H7" s="69"/>
      <c r="I7" s="29"/>
      <c r="J7" s="30">
        <f>SUM(C7:H7)</f>
        <v>32</v>
      </c>
      <c r="K7" s="127"/>
      <c r="L7" s="124"/>
    </row>
    <row r="8" spans="1:12" s="17" customFormat="1" ht="15.75">
      <c r="A8" s="14"/>
      <c r="B8" s="84"/>
      <c r="C8" s="70">
        <v>2</v>
      </c>
      <c r="D8" s="71"/>
      <c r="E8" s="57"/>
      <c r="F8" s="58"/>
      <c r="G8" s="75">
        <v>2</v>
      </c>
      <c r="H8" s="71"/>
      <c r="I8" s="15"/>
      <c r="J8" s="16"/>
      <c r="K8" s="120"/>
      <c r="L8" s="121"/>
    </row>
    <row r="9" spans="1:12" s="24" customFormat="1" ht="15.75">
      <c r="A9" s="18">
        <v>2</v>
      </c>
      <c r="B9" s="85" t="s">
        <v>50</v>
      </c>
      <c r="C9" s="64">
        <v>19</v>
      </c>
      <c r="D9" s="67"/>
      <c r="E9" s="59"/>
      <c r="F9" s="60"/>
      <c r="G9" s="73">
        <v>22</v>
      </c>
      <c r="H9" s="67"/>
      <c r="I9" s="22">
        <f>SUM(C9:H9)</f>
        <v>41</v>
      </c>
      <c r="J9" s="23">
        <f>SUM(I9-J10)</f>
        <v>13</v>
      </c>
      <c r="K9" s="126">
        <f>SUM(C8:H8)</f>
        <v>4</v>
      </c>
      <c r="L9" s="121"/>
    </row>
    <row r="10" spans="1:12" s="24" customFormat="1" ht="15.75">
      <c r="A10" s="25"/>
      <c r="B10" s="86"/>
      <c r="C10" s="65">
        <v>16</v>
      </c>
      <c r="D10" s="69"/>
      <c r="E10" s="61"/>
      <c r="F10" s="62"/>
      <c r="G10" s="74">
        <v>12</v>
      </c>
      <c r="H10" s="69"/>
      <c r="I10" s="29"/>
      <c r="J10" s="30">
        <f>SUM(C10:H10)</f>
        <v>28</v>
      </c>
      <c r="K10" s="127"/>
      <c r="L10" s="124"/>
    </row>
    <row r="11" spans="1:12" s="17" customFormat="1" ht="15.75">
      <c r="A11" s="14"/>
      <c r="B11" s="87"/>
      <c r="C11" s="63">
        <v>0</v>
      </c>
      <c r="D11" s="68"/>
      <c r="E11" s="63">
        <v>0</v>
      </c>
      <c r="F11" s="68"/>
      <c r="G11" s="57"/>
      <c r="H11" s="58"/>
      <c r="I11" s="15"/>
      <c r="J11" s="16"/>
      <c r="K11" s="120"/>
      <c r="L11" s="121"/>
    </row>
    <row r="12" spans="1:12" s="24" customFormat="1" ht="15.75">
      <c r="A12" s="18">
        <v>3</v>
      </c>
      <c r="B12" s="85" t="s">
        <v>15</v>
      </c>
      <c r="C12" s="64">
        <v>13</v>
      </c>
      <c r="D12" s="67"/>
      <c r="E12" s="64">
        <v>12</v>
      </c>
      <c r="F12" s="67"/>
      <c r="G12" s="59"/>
      <c r="H12" s="60"/>
      <c r="I12" s="22">
        <f>SUM(C12:H12)</f>
        <v>25</v>
      </c>
      <c r="J12" s="23">
        <f>SUM(I12-J13)</f>
        <v>-14</v>
      </c>
      <c r="K12" s="126">
        <f>SUM(C11:H11)</f>
        <v>0</v>
      </c>
      <c r="L12" s="121"/>
    </row>
    <row r="13" spans="1:12" s="24" customFormat="1" ht="16.5" thickBot="1">
      <c r="A13" s="33"/>
      <c r="B13" s="89"/>
      <c r="C13" s="77">
        <v>17</v>
      </c>
      <c r="D13" s="78"/>
      <c r="E13" s="77">
        <v>22</v>
      </c>
      <c r="F13" s="78"/>
      <c r="G13" s="79"/>
      <c r="H13" s="80"/>
      <c r="I13" s="37"/>
      <c r="J13" s="38">
        <f>SUM(C13:H13)</f>
        <v>39</v>
      </c>
      <c r="K13" s="128"/>
      <c r="L13" s="125"/>
    </row>
    <row r="14" spans="2:11" s="13" customFormat="1" ht="15">
      <c r="B14" s="39"/>
      <c r="I14" s="24">
        <f>SUM(I5:I13)</f>
        <v>99</v>
      </c>
      <c r="J14" s="24">
        <f>SUM(J10+J13+J7)</f>
        <v>99</v>
      </c>
      <c r="K14" s="100"/>
    </row>
    <row r="15" spans="1:12" ht="12.75">
      <c r="A15"/>
      <c r="K15"/>
      <c r="L15"/>
    </row>
    <row r="16" spans="1:12" ht="12.75">
      <c r="A16"/>
      <c r="K16"/>
      <c r="L16"/>
    </row>
    <row r="17" spans="1:12" ht="12.75">
      <c r="A17"/>
      <c r="K17"/>
      <c r="L17"/>
    </row>
    <row r="18" spans="1:12" ht="12.75">
      <c r="A18"/>
      <c r="K18"/>
      <c r="L18"/>
    </row>
    <row r="19" spans="1:12" ht="12.75">
      <c r="A19"/>
      <c r="K19"/>
      <c r="L19"/>
    </row>
  </sheetData>
  <mergeCells count="3">
    <mergeCell ref="C4:D4"/>
    <mergeCell ref="E4:F4"/>
    <mergeCell ref="G4:H4"/>
  </mergeCells>
  <printOptions/>
  <pageMargins left="0.78" right="0.34" top="1" bottom="0.73" header="0.5" footer="0.29"/>
  <pageSetup horizontalDpi="600" verticalDpi="600" orientation="landscape" paperSize="9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D11" sqref="D11"/>
    </sheetView>
  </sheetViews>
  <sheetFormatPr defaultColWidth="9.140625" defaultRowHeight="12.75"/>
  <cols>
    <col min="1" max="1" width="6.7109375" style="0" customWidth="1"/>
    <col min="2" max="4" width="25.7109375" style="0" customWidth="1"/>
  </cols>
  <sheetData>
    <row r="1" ht="18">
      <c r="A1" s="2" t="s">
        <v>0</v>
      </c>
    </row>
    <row r="2" ht="15.75">
      <c r="A2" s="6" t="s">
        <v>9</v>
      </c>
    </row>
    <row r="3" ht="12.75">
      <c r="A3" s="24" t="s">
        <v>10</v>
      </c>
    </row>
    <row r="4" ht="12.75">
      <c r="A4" s="24" t="s">
        <v>23</v>
      </c>
    </row>
    <row r="6" ht="12.75">
      <c r="A6" s="91" t="s">
        <v>31</v>
      </c>
    </row>
    <row r="7" spans="1:3" ht="12.75">
      <c r="A7" s="90"/>
      <c r="B7" s="90" t="s">
        <v>25</v>
      </c>
      <c r="C7" s="90" t="s">
        <v>26</v>
      </c>
    </row>
    <row r="8" ht="12.75">
      <c r="A8" s="40">
        <v>1</v>
      </c>
    </row>
    <row r="9" ht="12.75">
      <c r="A9" s="40">
        <v>2</v>
      </c>
    </row>
    <row r="10" ht="12.75">
      <c r="A10" s="40">
        <v>3</v>
      </c>
    </row>
    <row r="11" ht="12.75">
      <c r="A11" s="40">
        <v>4</v>
      </c>
    </row>
    <row r="12" ht="12.75">
      <c r="A12" s="40">
        <v>5</v>
      </c>
    </row>
    <row r="13" ht="12.75">
      <c r="A13" s="40">
        <v>6</v>
      </c>
    </row>
    <row r="14" ht="12.75">
      <c r="A14" s="40">
        <v>7</v>
      </c>
    </row>
    <row r="15" ht="12.75">
      <c r="A15" s="40">
        <v>8</v>
      </c>
    </row>
    <row r="16" spans="1:4" ht="12.75">
      <c r="A16" s="40">
        <v>9</v>
      </c>
      <c r="B16" t="s">
        <v>24</v>
      </c>
      <c r="C16" t="s">
        <v>28</v>
      </c>
      <c r="D16" t="s">
        <v>42</v>
      </c>
    </row>
    <row r="17" spans="1:4" ht="12.75">
      <c r="A17" s="40">
        <v>10</v>
      </c>
      <c r="B17" t="s">
        <v>16</v>
      </c>
      <c r="C17" t="s">
        <v>27</v>
      </c>
      <c r="D17" t="s">
        <v>42</v>
      </c>
    </row>
    <row r="19" ht="12.75">
      <c r="A19" s="91" t="s">
        <v>29</v>
      </c>
    </row>
    <row r="20" spans="1:3" ht="12.75">
      <c r="A20" s="90"/>
      <c r="B20" s="90" t="s">
        <v>25</v>
      </c>
      <c r="C20" s="90" t="s">
        <v>30</v>
      </c>
    </row>
    <row r="34" ht="12.75">
      <c r="A34" s="91" t="s">
        <v>32</v>
      </c>
    </row>
    <row r="37" ht="12.75">
      <c r="A37" s="91" t="s">
        <v>33</v>
      </c>
    </row>
    <row r="40" ht="12.75">
      <c r="A40" s="91" t="s">
        <v>34</v>
      </c>
    </row>
    <row r="41" spans="2:4" ht="12.75">
      <c r="B41" t="s">
        <v>35</v>
      </c>
      <c r="C41" t="s">
        <v>36</v>
      </c>
      <c r="D41" t="s">
        <v>37</v>
      </c>
    </row>
  </sheetData>
  <printOptions/>
  <pageMargins left="0.47" right="0.31" top="0.68" bottom="0.58" header="0.44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2007-04-13T18:08:59Z</cp:lastPrinted>
  <dcterms:created xsi:type="dcterms:W3CDTF">2007-01-06T16:41:54Z</dcterms:created>
  <dcterms:modified xsi:type="dcterms:W3CDTF">2007-04-14T12:40:47Z</dcterms:modified>
  <cp:category/>
  <cp:version/>
  <cp:contentType/>
  <cp:contentStatus/>
</cp:coreProperties>
</file>